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10 総務部\020 財政課\012 予算状況調査\70 財政状況資料集（3月）\R4\R5.1.18【依頼】令和２年度財政状況資料集（2回目）の公表について\HPアップ用\"/>
    </mc:Choice>
  </mc:AlternateContent>
  <bookViews>
    <workbookView xWindow="2868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BE34" i="10"/>
  <c r="C34" i="10"/>
  <c r="C35" i="10" s="1"/>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W34" i="10"/>
  <c r="BW35" i="10" s="1"/>
  <c r="BW36" i="10" s="1"/>
  <c r="BW37" i="10" s="1"/>
  <c r="BW38" i="10" s="1"/>
  <c r="BW39" i="10" s="1"/>
  <c r="BW40" i="10" s="1"/>
  <c r="BW41" i="10" s="1"/>
  <c r="BW42" i="10" s="1"/>
  <c r="CO34" i="10"/>
</calcChain>
</file>

<file path=xl/sharedStrings.xml><?xml version="1.0" encoding="utf-8"?>
<sst xmlns="http://schemas.openxmlformats.org/spreadsheetml/2006/main" count="1144" uniqueCount="612">
  <si>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</si>
  <si>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</si>
  <si>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</si>
  <si>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</si>
  <si>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</si>
  <si>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</si>
  <si>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</si>
  <si>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</si>
  <si>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</si>
  <si>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</si>
  <si>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</si>
  <si>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</si>
  <si>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</si>
  <si>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</si>
  <si>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</si>
  <si>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</si>
  <si>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</si>
  <si>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</si>
  <si>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</si>
  <si>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</si>
  <si>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</si>
  <si>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</si>
  <si>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</si>
  <si>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</si>
  <si>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</si>
  <si>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</si>
  <si>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</si>
  <si>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</si>
  <si>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</si>
  <si>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</si>
  <si>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</si>
  <si>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</si>
  <si>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</si>
  <si>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</si>
  <si>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</si>
  <si>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</si>
  <si>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</si>
  <si>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</si>
  <si>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</si>
  <si>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</si>
  <si>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</si>
  <si>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</si>
  <si>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</si>
  <si>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</si>
  <si>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</si>
  <si>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</si>
  <si>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</si>
  <si>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</si>
  <si>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</si>
  <si>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</si>
  <si>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</si>
  <si>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</si>
  <si>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</si>
  <si>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</si>
  <si>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</si>
  <si>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</si>
  <si>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</si>
  <si>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</si>
  <si>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</si>
  <si>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</si>
  <si>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</si>
  <si>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</si>
  <si>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</si>
  <si>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</si>
  <si>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</si>
  <si>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</si>
  <si>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</si>
  <si>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</si>
  <si>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</si>
  <si>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</si>
  <si>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</si>
  <si>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</si>
  <si>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</si>
  <si>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</si>
  <si>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</si>
  <si>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</si>
  <si>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</si>
  <si>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</si>
  <si>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</si>
  <si>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</si>
  <si>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</si>
  <si>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</si>
  <si>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</si>
  <si>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</si>
  <si>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</si>
  <si>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</si>
  <si>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</si>
  <si>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</si>
  <si>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</si>
  <si>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</si>
  <si>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</si>
  <si>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</si>
  <si>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</si>
  <si>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</si>
  <si>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</si>
  <si>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</si>
  <si>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</si>
  <si>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</si>
  <si>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あわら市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</si>
  <si>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</si>
  <si>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</si>
  <si>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</si>
  <si>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</si>
  <si>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</si>
  <si>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</si>
  <si>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</si>
  <si>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</si>
  <si>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</si>
  <si>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</si>
  <si>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</si>
  <si>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</si>
  <si>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</si>
  <si>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</si>
  <si>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</si>
  <si>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</si>
  <si>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</si>
  <si>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</si>
  <si>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</si>
  <si>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</si>
  <si>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</si>
  <si>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</si>
  <si>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</si>
  <si>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</si>
  <si>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</si>
  <si>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</si>
  <si>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</si>
  <si>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</si>
  <si>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</si>
  <si>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</si>
  <si>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</si>
  <si>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</si>
  <si>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</si>
  <si>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</si>
  <si>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</si>
  <si>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</si>
  <si>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</si>
  <si>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</si>
  <si>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</si>
  <si>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</si>
  <si>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</si>
  <si>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</si>
  <si>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</si>
  <si>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</si>
  <si>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</si>
  <si>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</si>
  <si>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</si>
  <si>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</si>
  <si>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</si>
  <si>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</si>
  <si>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</si>
  <si>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</si>
  <si>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</si>
  <si>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</si>
  <si>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</si>
  <si>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</si>
  <si>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</si>
  <si>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</si>
  <si>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</si>
  <si>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</si>
  <si>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</si>
  <si>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</si>
  <si>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</si>
  <si>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</si>
  <si>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</si>
  <si>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</si>
  <si>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</si>
  <si>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</si>
  <si>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</si>
  <si>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</si>
  <si>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</si>
  <si>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</si>
  <si>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</si>
  <si>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</si>
  <si>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</si>
  <si>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</si>
  <si>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</si>
  <si>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</si>
  <si>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</si>
  <si>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</si>
  <si>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</si>
  <si>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</si>
  <si>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</si>
  <si>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</si>
  <si>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</si>
  <si>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</si>
  <si>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</si>
  <si>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</si>
  <si>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</si>
  <si>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</si>
  <si>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</si>
  <si>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</si>
  <si>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</si>
  <si>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</si>
  <si>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</si>
  <si>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</si>
  <si>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</si>
  <si>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</si>
  <si>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</si>
  <si>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</si>
  <si>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</si>
  <si>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</si>
  <si>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</si>
  <si>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</si>
  <si>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</si>
  <si>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</si>
  <si>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</si>
  <si>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</si>
  <si>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</si>
  <si>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</si>
  <si>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</si>
  <si>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福井県あわら市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</si>
  <si>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</si>
  <si>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</si>
  <si>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</si>
  <si>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</si>
  <si>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</si>
  <si>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</si>
  <si>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</si>
  <si>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</si>
  <si>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</si>
  <si>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</si>
  <si>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</si>
  <si>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</si>
  <si>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</si>
  <si>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</si>
  <si>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</si>
  <si>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</si>
  <si>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</si>
  <si>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</si>
  <si>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</si>
  <si>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</si>
  <si>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</si>
  <si>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</si>
  <si>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</si>
  <si>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</si>
  <si>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</si>
  <si>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</si>
  <si>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</si>
  <si>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</si>
  <si>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</si>
  <si>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</si>
  <si>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</si>
  <si>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</si>
  <si>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</si>
  <si>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</si>
  <si>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</si>
  <si>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</si>
  <si>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</si>
  <si>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</si>
  <si>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</si>
  <si>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</si>
  <si>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</si>
  <si>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</si>
  <si>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</si>
  <si>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</si>
  <si>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</si>
  <si>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</si>
  <si>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</si>
  <si>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</si>
  <si>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</si>
  <si>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</si>
  <si>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</si>
  <si>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</si>
  <si>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</si>
  <si>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</si>
  <si>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</si>
  <si>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</si>
  <si>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</si>
  <si>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</si>
  <si>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</si>
  <si>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</si>
  <si>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</si>
  <si>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</si>
  <si>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</si>
  <si>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</si>
  <si>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</si>
  <si>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</si>
  <si>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</si>
  <si>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</si>
  <si>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</si>
  <si>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</si>
  <si>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</si>
  <si>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</si>
  <si>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</si>
  <si>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</si>
  <si>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</si>
  <si>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</si>
  <si>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</si>
  <si>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</si>
  <si>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</si>
  <si>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</si>
  <si>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</si>
  <si>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</si>
  <si>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t>
    <phoneticPr fontId="5"/>
  </si>
  <si>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</si>
  <si>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</si>
  <si>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</si>
  <si>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</si>
  <si>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</si>
  <si>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</si>
  <si>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</si>
  <si>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</si>
  <si>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</si>
  <si>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</si>
  <si>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</si>
  <si>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</si>
  <si>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</si>
  <si>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</si>
  <si>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</si>
  <si>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</si>
  <si>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</si>
  <si>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</si>
  <si>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</si>
  <si>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</si>
  <si>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</si>
  <si>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</si>
  <si>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</si>
  <si>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</si>
  <si>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</si>
  <si>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</si>
  <si>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</si>
  <si>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</si>
  <si>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</si>
  <si>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</si>
  <si>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</si>
  <si>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</si>
  <si>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</si>
  <si>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</si>
  <si>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</si>
  <si>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</si>
  <si>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</si>
  <si>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</si>
  <si>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</si>
  <si>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</si>
  <si>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</si>
  <si>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</si>
  <si>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</si>
  <si>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</si>
  <si>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</si>
  <si>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</si>
  <si>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</si>
  <si>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</si>
  <si>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</si>
  <si>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</si>
  <si>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</si>
  <si>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</si>
  <si>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</si>
  <si>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</si>
  <si>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</si>
  <si>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</si>
  <si>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</si>
  <si>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</si>
  <si>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</si>
  <si>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</si>
  <si>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</si>
  <si>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</si>
  <si>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</si>
  <si>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</si>
  <si>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</si>
  <si>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</si>
  <si>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</si>
  <si>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</si>
  <si>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</si>
  <si>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</si>
  <si>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</si>
  <si>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</si>
  <si>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福井県あわら市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</si>
  <si>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</si>
  <si>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</si>
  <si>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</si>
  <si>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</si>
  <si>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</si>
  <si>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</si>
  <si>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</si>
  <si>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</si>
  <si>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</si>
  <si>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</si>
  <si>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</si>
  <si>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</si>
  <si>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</si>
  <si>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</si>
  <si>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</si>
  <si>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</si>
  <si>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</si>
  <si>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</si>
  <si>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</si>
  <si>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</si>
  <si>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農業者労働災害共済特別会計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</si>
  <si>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</si>
  <si>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</si>
  <si>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</si>
  <si>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</si>
  <si>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</si>
  <si>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</si>
  <si>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</si>
  <si>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</si>
  <si>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</si>
  <si>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</si>
  <si>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</si>
  <si>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</si>
  <si>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</si>
  <si>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</si>
  <si>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</si>
  <si>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</si>
  <si>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</si>
  <si>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</si>
  <si>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</si>
  <si>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</si>
  <si>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</si>
  <si>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</si>
  <si>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</si>
  <si>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</si>
  <si>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</si>
  <si>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</si>
  <si>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</si>
  <si>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</si>
  <si>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</si>
  <si>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</si>
  <si>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</si>
  <si>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</si>
  <si>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</si>
  <si>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</si>
  <si>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</si>
  <si>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</si>
  <si>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</si>
  <si>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</si>
  <si>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</si>
  <si>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</si>
  <si>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</si>
  <si>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</si>
  <si>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</si>
  <si>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</si>
  <si>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</si>
  <si>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</si>
  <si>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</si>
  <si>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</si>
  <si>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</si>
  <si>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</si>
  <si>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</si>
  <si>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</si>
  <si>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</si>
  <si>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</si>
  <si>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</si>
  <si>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</si>
  <si>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</si>
  <si>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</si>
  <si>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</si>
  <si>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</si>
  <si>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</si>
  <si>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</si>
  <si>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</si>
  <si>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</si>
  <si>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</si>
  <si>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</si>
  <si>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</si>
  <si>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</si>
  <si>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</si>
  <si>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</si>
  <si>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</si>
  <si>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</si>
  <si>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</si>
  <si>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</si>
  <si>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</si>
  <si>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</si>
  <si>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</si>
  <si>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</si>
  <si>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</si>
  <si>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</si>
  <si>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</si>
  <si>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</si>
  <si>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</si>
  <si>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</si>
  <si>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</si>
  <si>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</si>
  <si>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</si>
  <si>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</si>
  <si>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</si>
  <si>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芦原温泉上水道財産区水道事業会計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</si>
  <si>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</si>
  <si>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</si>
  <si>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</si>
  <si>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</si>
  <si>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</si>
  <si>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</si>
  <si>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</si>
  <si>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</si>
  <si>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</si>
  <si>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</si>
  <si>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</si>
  <si>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</si>
  <si>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</si>
  <si>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</si>
  <si>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</si>
  <si>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</si>
  <si>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</si>
  <si>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</si>
  <si>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</si>
  <si>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</si>
  <si>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</si>
  <si>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</si>
  <si>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</si>
  <si>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</si>
  <si>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</si>
  <si>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</si>
  <si>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</si>
  <si>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</si>
  <si>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</si>
  <si>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</si>
  <si>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</si>
  <si>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</si>
  <si>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</si>
  <si>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</si>
  <si>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</si>
  <si>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</si>
  <si>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</si>
  <si>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</si>
  <si>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</si>
  <si>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</si>
  <si>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</si>
  <si>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</si>
  <si>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</si>
  <si>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</si>
  <si>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</si>
  <si>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</si>
  <si>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</si>
  <si>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</si>
  <si>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</si>
  <si>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</si>
  <si>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</si>
  <si>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</si>
  <si>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</si>
  <si>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</si>
  <si>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</si>
  <si>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</si>
  <si>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</si>
  <si>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</si>
  <si>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</si>
  <si>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</si>
  <si>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</si>
  <si>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</si>
  <si>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</si>
  <si>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</si>
  <si>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</si>
  <si>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</si>
  <si>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</si>
  <si>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</si>
  <si>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</si>
  <si>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</si>
  <si>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</si>
  <si>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</si>
  <si>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</si>
  <si>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</si>
  <si>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</si>
  <si>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</si>
  <si>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</si>
  <si>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</si>
  <si>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</si>
  <si>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</si>
  <si>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</si>
  <si>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</si>
  <si>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</si>
  <si>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</si>
  <si>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</si>
  <si>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</si>
  <si>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0.52</t>
  </si>
  <si>
    <t>▲ 6.24</t>
  </si>
  <si>
    <t>▲ 1.22</t>
  </si>
  <si>
    <t>▲ 1.35</t>
  </si>
  <si>
    <t>▲ 0.51</t>
  </si>
  <si>
    <t>一般会計</t>
  </si>
  <si>
    <t>水道事業会計</t>
  </si>
  <si>
    <t>公共下水道事業会計</t>
  </si>
  <si>
    <t>国民健康保険特別会計</t>
  </si>
  <si>
    <t>農業者労働災害共済特別会計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</si>
  <si>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</si>
  <si>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</si>
  <si>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</si>
  <si>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</si>
  <si>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</si>
  <si>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</si>
  <si>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</si>
  <si>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</si>
  <si>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</si>
  <si>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</si>
  <si>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福井県市町総合事務組合（一般会計）</t>
    <rPh sb="0" eb="3">
      <t>フクイケン</t>
    </rPh>
    <rPh sb="3" eb="4">
      <t>シ</t>
    </rPh>
    <rPh sb="4" eb="5">
      <t>マチ</t>
    </rPh>
    <rPh sb="5" eb="7">
      <t>ソウゴウ</t>
    </rPh>
    <rPh sb="7" eb="9">
      <t>ジム</t>
    </rPh>
    <rPh sb="9" eb="11">
      <t>クミアイ</t>
    </rPh>
    <rPh sb="12" eb="14">
      <t>イッパン</t>
    </rPh>
    <rPh sb="14" eb="16">
      <t>カイケイ</t>
    </rPh>
    <phoneticPr fontId="2"/>
  </si>
  <si>
    <t>福井県市町総合事務組合（交通災害共済事業特別会計）</t>
    <rPh sb="0" eb="3">
      <t>フクイケン</t>
    </rPh>
    <rPh sb="3" eb="4">
      <t>シ</t>
    </rPh>
    <rPh sb="4" eb="5">
      <t>マチ</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
  </si>
  <si>
    <t>福井県自治会館組合</t>
    <rPh sb="0" eb="3">
      <t>フクイケン</t>
    </rPh>
    <rPh sb="3" eb="5">
      <t>ジチ</t>
    </rPh>
    <rPh sb="5" eb="7">
      <t>カイカン</t>
    </rPh>
    <rPh sb="7" eb="9">
      <t>クミアイ</t>
    </rPh>
    <phoneticPr fontId="2"/>
  </si>
  <si>
    <t>坂井地区広域連合（一般会計）</t>
    <rPh sb="0" eb="2">
      <t>サカイ</t>
    </rPh>
    <rPh sb="2" eb="4">
      <t>チク</t>
    </rPh>
    <rPh sb="4" eb="6">
      <t>コウイキ</t>
    </rPh>
    <rPh sb="6" eb="8">
      <t>レンゴウ</t>
    </rPh>
    <rPh sb="9" eb="13">
      <t>イッパンカイケイ</t>
    </rPh>
    <phoneticPr fontId="2"/>
  </si>
  <si>
    <t>坂井地区広域連合（介護保険特別会計）</t>
    <rPh sb="0" eb="2">
      <t>サカイ</t>
    </rPh>
    <rPh sb="2" eb="4">
      <t>チク</t>
    </rPh>
    <rPh sb="4" eb="6">
      <t>コウイキ</t>
    </rPh>
    <rPh sb="6" eb="8">
      <t>レンゴウ</t>
    </rPh>
    <rPh sb="9" eb="17">
      <t>カイゴホケントクベツカイケイ</t>
    </rPh>
    <phoneticPr fontId="2"/>
  </si>
  <si>
    <t>福井県後期高齢者医療広域連合（一般会計）</t>
    <rPh sb="0" eb="3">
      <t>フクイケン</t>
    </rPh>
    <rPh sb="3" eb="5">
      <t>コウキ</t>
    </rPh>
    <rPh sb="5" eb="8">
      <t>コウレイシャ</t>
    </rPh>
    <rPh sb="8" eb="10">
      <t>イリョウ</t>
    </rPh>
    <rPh sb="10" eb="12">
      <t>コウイキ</t>
    </rPh>
    <rPh sb="12" eb="14">
      <t>レンゴウ</t>
    </rPh>
    <rPh sb="15" eb="19">
      <t>イッパンカイケイ</t>
    </rPh>
    <phoneticPr fontId="2"/>
  </si>
  <si>
    <t>福井県後期高齢者医療広域連合（後期高齢者医療特別会計）</t>
    <rPh sb="0" eb="3">
      <t>フクイケン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</si>
  <si>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嶺北消防組合</t>
    <rPh sb="0" eb="4">
      <t>レイホクショウボウ</t>
    </rPh>
    <rPh sb="4" eb="6">
      <t>クミアイ</t>
    </rPh>
    <phoneticPr fontId="2"/>
  </si>
  <si>
    <t>福井坂井地区広域市町村圏事務組合</t>
    <rPh sb="0" eb="2">
      <t>フクイ</t>
    </rPh>
    <rPh sb="2" eb="4">
      <t>サカイ</t>
    </rPh>
    <rPh sb="4" eb="6">
      <t>チク</t>
    </rPh>
    <rPh sb="6" eb="8">
      <t>コウイキ</t>
    </rPh>
    <rPh sb="8" eb="11">
      <t>シチョウソン</t>
    </rPh>
    <rPh sb="11" eb="12">
      <t>ケン</t>
    </rPh>
    <rPh sb="12" eb="14">
      <t>ジム</t>
    </rPh>
    <rPh sb="14" eb="16">
      <t>クミアイ</t>
    </rPh>
    <phoneticPr fontId="2"/>
  </si>
  <si>
    <t>（公財）金津創作の森財団</t>
    <rPh sb="1" eb="2">
      <t>コウ</t>
    </rPh>
    <rPh sb="2" eb="3">
      <t>ザイ</t>
    </rPh>
    <rPh sb="4" eb="6">
      <t>カナヅ</t>
    </rPh>
    <rPh sb="6" eb="8">
      <t>ソウサク</t>
    </rPh>
    <rPh sb="9" eb="10">
      <t>モリ</t>
    </rPh>
    <rPh sb="10" eb="12">
      <t>ザイダン</t>
    </rPh>
    <phoneticPr fontId="2"/>
  </si>
  <si>
    <t>-</t>
    <phoneticPr fontId="2"/>
  </si>
  <si>
    <t>地域振興基金</t>
    <rPh sb="0" eb="2">
      <t>チイキ</t>
    </rPh>
    <rPh sb="2" eb="4">
      <t>シンコウ</t>
    </rPh>
    <rPh sb="4" eb="6">
      <t>キキン</t>
    </rPh>
    <phoneticPr fontId="5"/>
  </si>
  <si>
    <t>ふるさとあわらサポート基金</t>
    <rPh sb="11" eb="13">
      <t>キキン</t>
    </rPh>
    <phoneticPr fontId="5"/>
  </si>
  <si>
    <t>福祉基金</t>
    <rPh sb="0" eb="2">
      <t>フクシ</t>
    </rPh>
    <rPh sb="2" eb="4">
      <t>キキン</t>
    </rPh>
    <phoneticPr fontId="5"/>
  </si>
  <si>
    <t>ふるさと創生基金</t>
    <rPh sb="4" eb="6">
      <t>ソウセイ</t>
    </rPh>
    <rPh sb="6" eb="8">
      <t>キキン</t>
    </rPh>
    <phoneticPr fontId="5"/>
  </si>
  <si>
    <t>新型コロナウイルス感染症対策利子補給基金</t>
    <rPh sb="0" eb="2">
      <t>シンガタ</t>
    </rPh>
    <rPh sb="9" eb="12">
      <t>カンセンショウ</t>
    </rPh>
    <rPh sb="12" eb="14">
      <t>タイサク</t>
    </rPh>
    <rPh sb="14" eb="16">
      <t>リシ</t>
    </rPh>
    <rPh sb="16" eb="18">
      <t>ホキュウ</t>
    </rPh>
    <rPh sb="18" eb="20">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</si>
  <si>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</si>
  <si>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</si>
  <si>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</si>
  <si>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</si>
  <si>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</si>
  <si>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</si>
  <si>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</si>
  <si>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</si>
  <si>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</si>
  <si>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令和元年度までは将来負担比率、実質公債費比率ともに類似団体を下回っていたが、令和２年度において将来負担比率が地方債残高における合併特例債残高の減による充当可能財源の減少により、類似団体平均よりも高い水準となった。推移の傾向としては、実質公債費比率は横ばい傾向にあるが、将来負担比率は上昇傾向にある。今後は、芦原温泉駅周辺整備事業や公共施設の更新・統廃合・長寿命化により財政需要の高まりが想定されるため、事業の取捨選択を行い、公債費の抑制に努める。</t>
    <rPh sb="1" eb="3">
      <t>レイワ</t>
    </rPh>
    <rPh sb="3" eb="6">
      <t>ガンネンド</t>
    </rPh>
    <rPh sb="39" eb="41">
      <t>レイワ</t>
    </rPh>
    <rPh sb="42" eb="44">
      <t>ネンド</t>
    </rPh>
    <rPh sb="48" eb="50">
      <t>ショウライ</t>
    </rPh>
    <rPh sb="50" eb="54">
      <t>フタンヒリツ</t>
    </rPh>
    <rPh sb="217" eb="219">
      <t>ヨクセイ</t>
    </rPh>
    <rPh sb="220" eb="221">
      <t>ツト</t>
    </rPh>
    <phoneticPr fontId="5"/>
  </si>
  <si>
    <t>実質公債費比率</t>
    <phoneticPr fontId="5"/>
  </si>
  <si>
    <t>　将来負担比率については、地方債残高における合併特例債残高の減による充当可能財源の減少により、類似団体平均よりも高い水準となった。今後も同様の理由により、比率は上昇する見込である。また、有形固定資産減価償却率については、学校施設・公営住宅・図書館等の有形固定資産減価償却率が80％以上であることが要因として類似団体より高い水準となっている。</t>
    <rPh sb="65" eb="67">
      <t>コンゴ</t>
    </rPh>
    <rPh sb="68" eb="70">
      <t>ドウヨウ</t>
    </rPh>
    <rPh sb="71" eb="73">
      <t>リユウ</t>
    </rPh>
    <rPh sb="84" eb="86">
      <t>ミコミ</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</si>
</sst>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B3EE-4746-A7FB-FFCA37588D2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69373</c:v>
                </c:pt>
                <c:pt idx="1">
                  <c:v>52819</c:v>
                </c:pt>
                <c:pt idx="2">
                  <c:v>63719</c:v>
                </c:pt>
                <c:pt idx="3">
                  <c:v>54657</c:v>
                </c:pt>
                <c:pt idx="4">
                  <c:v>80593</c:v>
                </c:pt>
              </c:numCache>
            </c:numRef>
          </c:val>
          <c:smooth val="0"/>
          <c:extLst>
            <c:ext xmlns:c16="http://schemas.microsoft.com/office/drawing/2014/chart" uri="{C3380CC4-5D6E-409C-BE32-E72D297353CC}">
              <c16:uniqueId val="{00000001-B3EE-4746-A7FB-FFCA37588D2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5.05</c:v>
                </c:pt>
                <c:pt idx="1">
                  <c:v>3.28</c:v>
                </c:pt>
                <c:pt idx="2">
                  <c:v>6.28</c:v>
                </c:pt>
                <c:pt idx="3">
                  <c:v>5.9</c:v>
                </c:pt>
                <c:pt idx="4">
                  <c:v>7.52</c:v>
                </c:pt>
              </c:numCache>
            </c:numRef>
          </c:val>
          <c:extLst>
            <c:ext xmlns:c16="http://schemas.microsoft.com/office/drawing/2014/chart" uri="{C3380CC4-5D6E-409C-BE32-E72D297353CC}">
              <c16:uniqueId val="{00000000-6A1E-4297-8AD2-F4EB4648FF5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43.21</c:v>
                </c:pt>
                <c:pt idx="1">
                  <c:v>38.119999999999997</c:v>
                </c:pt>
                <c:pt idx="2">
                  <c:v>33.97</c:v>
                </c:pt>
                <c:pt idx="3">
                  <c:v>33.29</c:v>
                </c:pt>
                <c:pt idx="4">
                  <c:v>30.11</c:v>
                </c:pt>
              </c:numCache>
            </c:numRef>
          </c:val>
          <c:extLst>
            <c:ext xmlns:c16="http://schemas.microsoft.com/office/drawing/2014/chart" uri="{C3380CC4-5D6E-409C-BE32-E72D297353CC}">
              <c16:uniqueId val="{00000001-6A1E-4297-8AD2-F4EB4648FF5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-0.52</c:v>
                </c:pt>
                <c:pt idx="1">
                  <c:v>-6.24</c:v>
                </c:pt>
                <c:pt idx="2">
                  <c:v>-1.22</c:v>
                </c:pt>
                <c:pt idx="3">
                  <c:v>-1.35</c:v>
                </c:pt>
                <c:pt idx="4">
                  <c:v>-0.51</c:v>
                </c:pt>
              </c:numCache>
            </c:numRef>
          </c:val>
          <c:smooth val="0"/>
          <c:extLst>
            <c:ext xmlns:c16="http://schemas.microsoft.com/office/drawing/2014/chart" uri="{C3380CC4-5D6E-409C-BE32-E72D297353CC}">
              <c16:uniqueId val="{00000002-6A1E-4297-8AD2-F4EB4648FF5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0.54</c:v>
                </c:pt>
                <c:pt idx="2">
                  <c:v>#N/A</c:v>
                </c:pt>
                <c:pt idx="3">
                  <c:v>0.53</c:v>
                </c:pt>
                <c:pt idx="4">
                  <c:v>#N/A</c:v>
                </c:pt>
                <c:pt idx="5">
                  <c:v>0.5</c:v>
                </c:pt>
                <c:pt idx="6">
                  <c:v>0</c:v>
                </c:pt>
                <c:pt idx="7">
                  <c:v>0</c:v>
                </c:pt>
                <c:pt idx="8">
                  <c:v>0</c:v>
                </c:pt>
                <c:pt idx="9">
                  <c:v>0</c:v>
                </c:pt>
              </c:numCache>
            </c:numRef>
          </c:val>
          <c:extLst>
            <c:ext xmlns:c16="http://schemas.microsoft.com/office/drawing/2014/chart" uri="{C3380CC4-5D6E-409C-BE32-E72D297353CC}">
              <c16:uniqueId val="{00000000-9E4F-44A7-ADDB-EC62DFDB63C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E4F-44A7-ADDB-EC62DFDB63C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E4F-44A7-ADDB-EC62DFDB63C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E4F-44A7-ADDB-EC62DFDB63C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0.02</c:v>
                </c:pt>
                <c:pt idx="4">
                  <c:v>#N/A</c:v>
                </c:pt>
                <c:pt idx="5">
                  <c:v>0.01</c:v>
                </c:pt>
                <c:pt idx="6">
                  <c:v>#N/A</c:v>
                </c:pt>
                <c:pt idx="7">
                  <c:v>0</c:v>
                </c:pt>
                <c:pt idx="8">
                  <c:v>#N/A</c:v>
                </c:pt>
                <c:pt idx="9">
                  <c:v>0</c:v>
                </c:pt>
              </c:numCache>
            </c:numRef>
          </c:val>
          <c:extLst>
            <c:ext xmlns:c16="http://schemas.microsoft.com/office/drawing/2014/chart" uri="{C3380CC4-5D6E-409C-BE32-E72D297353CC}">
              <c16:uniqueId val="{00000004-9E4F-44A7-ADDB-EC62DFDB63CF}"/>
            </c:ext>
          </c:extLst>
        </c:ser>
        <c:ser>
          <c:idx val="5"/>
          <c:order val="5"/>
          <c:tx>
            <c:strRef>
              <c:f>データシート!$A$32</c:f>
              <c:strCache>
                <c:ptCount val="1"/>
                <c:pt idx="0">
                  <c:v>農業者労働災害共済特別会計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9E4F-44A7-ADDB-EC62DFDB63C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1.9</c:v>
                </c:pt>
                <c:pt idx="2">
                  <c:v>#N/A</c:v>
                </c:pt>
                <c:pt idx="3">
                  <c:v>2.1</c:v>
                </c:pt>
                <c:pt idx="4">
                  <c:v>#N/A</c:v>
                </c:pt>
                <c:pt idx="5">
                  <c:v>0.64</c:v>
                </c:pt>
                <c:pt idx="6">
                  <c:v>#N/A</c:v>
                </c:pt>
                <c:pt idx="7">
                  <c:v>0.25</c:v>
                </c:pt>
                <c:pt idx="8">
                  <c:v>#N/A</c:v>
                </c:pt>
                <c:pt idx="9">
                  <c:v>0.6</c:v>
                </c:pt>
              </c:numCache>
            </c:numRef>
          </c:val>
          <c:extLst>
            <c:ext xmlns:c16="http://schemas.microsoft.com/office/drawing/2014/chart" uri="{C3380CC4-5D6E-409C-BE32-E72D297353CC}">
              <c16:uniqueId val="{00000006-9E4F-44A7-ADDB-EC62DFDB63CF}"/>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2.13</c:v>
                </c:pt>
                <c:pt idx="2">
                  <c:v>#N/A</c:v>
                </c:pt>
                <c:pt idx="3">
                  <c:v>1.56</c:v>
                </c:pt>
                <c:pt idx="4">
                  <c:v>#N/A</c:v>
                </c:pt>
                <c:pt idx="5">
                  <c:v>0.99</c:v>
                </c:pt>
                <c:pt idx="6">
                  <c:v>#N/A</c:v>
                </c:pt>
                <c:pt idx="7">
                  <c:v>0.91</c:v>
                </c:pt>
                <c:pt idx="8">
                  <c:v>#N/A</c:v>
                </c:pt>
                <c:pt idx="9">
                  <c:v>1.29</c:v>
                </c:pt>
              </c:numCache>
            </c:numRef>
          </c:val>
          <c:extLst>
            <c:ext xmlns:c16="http://schemas.microsoft.com/office/drawing/2014/chart" uri="{C3380CC4-5D6E-409C-BE32-E72D297353CC}">
              <c16:uniqueId val="{00000007-9E4F-44A7-ADDB-EC62DFDB63C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1.62</c:v>
                </c:pt>
                <c:pt idx="2">
                  <c:v>#N/A</c:v>
                </c:pt>
                <c:pt idx="3">
                  <c:v>1.94</c:v>
                </c:pt>
                <c:pt idx="4">
                  <c:v>#N/A</c:v>
                </c:pt>
                <c:pt idx="5">
                  <c:v>2.91</c:v>
                </c:pt>
                <c:pt idx="6">
                  <c:v>#N/A</c:v>
                </c:pt>
                <c:pt idx="7">
                  <c:v>3.69</c:v>
                </c:pt>
                <c:pt idx="8">
                  <c:v>#N/A</c:v>
                </c:pt>
                <c:pt idx="9">
                  <c:v>4.63</c:v>
                </c:pt>
              </c:numCache>
            </c:numRef>
          </c:val>
          <c:extLst>
            <c:ext xmlns:c16="http://schemas.microsoft.com/office/drawing/2014/chart" uri="{C3380CC4-5D6E-409C-BE32-E72D297353CC}">
              <c16:uniqueId val="{00000008-9E4F-44A7-ADDB-EC62DFDB63C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5.04</c:v>
                </c:pt>
                <c:pt idx="2">
                  <c:v>#N/A</c:v>
                </c:pt>
                <c:pt idx="3">
                  <c:v>3.28</c:v>
                </c:pt>
                <c:pt idx="4">
                  <c:v>#N/A</c:v>
                </c:pt>
                <c:pt idx="5">
                  <c:v>6.27</c:v>
                </c:pt>
                <c:pt idx="6">
                  <c:v>#N/A</c:v>
                </c:pt>
                <c:pt idx="7">
                  <c:v>5.89</c:v>
                </c:pt>
                <c:pt idx="8">
                  <c:v>#N/A</c:v>
                </c:pt>
                <c:pt idx="9">
                  <c:v>7.5</c:v>
                </c:pt>
              </c:numCache>
            </c:numRef>
          </c:val>
          <c:extLst>
            <c:ext xmlns:c16="http://schemas.microsoft.com/office/drawing/2014/chart" uri="{C3380CC4-5D6E-409C-BE32-E72D297353CC}">
              <c16:uniqueId val="{00000009-9E4F-44A7-ADDB-EC62DFDB63C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1419</c:v>
                </c:pt>
                <c:pt idx="5">
                  <c:v>1507</c:v>
                </c:pt>
                <c:pt idx="8">
                  <c:v>1539</c:v>
                </c:pt>
                <c:pt idx="11">
                  <c:v>1561</c:v>
                </c:pt>
                <c:pt idx="14">
                  <c:v>1529</c:v>
                </c:pt>
              </c:numCache>
            </c:numRef>
          </c:val>
          <c:extLst>
            <c:ext xmlns:c16="http://schemas.microsoft.com/office/drawing/2014/chart" uri="{C3380CC4-5D6E-409C-BE32-E72D297353CC}">
              <c16:uniqueId val="{00000000-0DF8-49CB-A945-16D2541AA03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DF8-49CB-A945-16D2541AA03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DF8-49CB-A945-16D2541AA03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23</c:v>
                </c:pt>
                <c:pt idx="3">
                  <c:v>24</c:v>
                </c:pt>
                <c:pt idx="6">
                  <c:v>37</c:v>
                </c:pt>
                <c:pt idx="9">
                  <c:v>40</c:v>
                </c:pt>
                <c:pt idx="12">
                  <c:v>102</c:v>
                </c:pt>
              </c:numCache>
            </c:numRef>
          </c:val>
          <c:extLst>
            <c:ext xmlns:c16="http://schemas.microsoft.com/office/drawing/2014/chart" uri="{C3380CC4-5D6E-409C-BE32-E72D297353CC}">
              <c16:uniqueId val="{00000003-0DF8-49CB-A945-16D2541AA03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506</c:v>
                </c:pt>
                <c:pt idx="3">
                  <c:v>532</c:v>
                </c:pt>
                <c:pt idx="6">
                  <c:v>475</c:v>
                </c:pt>
                <c:pt idx="9">
                  <c:v>483</c:v>
                </c:pt>
                <c:pt idx="12">
                  <c:v>433</c:v>
                </c:pt>
              </c:numCache>
            </c:numRef>
          </c:val>
          <c:extLst>
            <c:ext xmlns:c16="http://schemas.microsoft.com/office/drawing/2014/chart" uri="{C3380CC4-5D6E-409C-BE32-E72D297353CC}">
              <c16:uniqueId val="{00000004-0DF8-49CB-A945-16D2541AA03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DF8-49CB-A945-16D2541AA03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DF8-49CB-A945-16D2541AA03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1365</c:v>
                </c:pt>
                <c:pt idx="3">
                  <c:v>1451</c:v>
                </c:pt>
                <c:pt idx="6">
                  <c:v>1521</c:v>
                </c:pt>
                <c:pt idx="9">
                  <c:v>1527</c:v>
                </c:pt>
                <c:pt idx="12">
                  <c:v>1487</c:v>
                </c:pt>
              </c:numCache>
            </c:numRef>
          </c:val>
          <c:extLst>
            <c:ext xmlns:c16="http://schemas.microsoft.com/office/drawing/2014/chart" uri="{C3380CC4-5D6E-409C-BE32-E72D297353CC}">
              <c16:uniqueId val="{00000007-0DF8-49CB-A945-16D2541AA03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475</c:v>
                </c:pt>
                <c:pt idx="2">
                  <c:v>#N/A</c:v>
                </c:pt>
                <c:pt idx="3">
                  <c:v>#N/A</c:v>
                </c:pt>
                <c:pt idx="4">
                  <c:v>500</c:v>
                </c:pt>
                <c:pt idx="5">
                  <c:v>#N/A</c:v>
                </c:pt>
                <c:pt idx="6">
                  <c:v>#N/A</c:v>
                </c:pt>
                <c:pt idx="7">
                  <c:v>494</c:v>
                </c:pt>
                <c:pt idx="8">
                  <c:v>#N/A</c:v>
                </c:pt>
                <c:pt idx="9">
                  <c:v>#N/A</c:v>
                </c:pt>
                <c:pt idx="10">
                  <c:v>489</c:v>
                </c:pt>
                <c:pt idx="11">
                  <c:v>#N/A</c:v>
                </c:pt>
                <c:pt idx="12">
                  <c:v>#N/A</c:v>
                </c:pt>
                <c:pt idx="13">
                  <c:v>493</c:v>
                </c:pt>
                <c:pt idx="14">
                  <c:v>#N/A</c:v>
                </c:pt>
              </c:numCache>
            </c:numRef>
          </c:val>
          <c:smooth val="0"/>
          <c:extLst>
            <c:ext xmlns:c16="http://schemas.microsoft.com/office/drawing/2014/chart" uri="{C3380CC4-5D6E-409C-BE32-E72D297353CC}">
              <c16:uniqueId val="{00000008-0DF8-49CB-A945-16D2541AA03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19360</c:v>
                </c:pt>
                <c:pt idx="5">
                  <c:v>18878</c:v>
                </c:pt>
                <c:pt idx="8">
                  <c:v>18323</c:v>
                </c:pt>
                <c:pt idx="11">
                  <c:v>17772</c:v>
                </c:pt>
                <c:pt idx="14">
                  <c:v>17280</c:v>
                </c:pt>
              </c:numCache>
            </c:numRef>
          </c:val>
          <c:extLst>
            <c:ext xmlns:c16="http://schemas.microsoft.com/office/drawing/2014/chart" uri="{C3380CC4-5D6E-409C-BE32-E72D297353CC}">
              <c16:uniqueId val="{00000000-0C89-4B67-8DF9-C4801369B7F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262</c:v>
                </c:pt>
                <c:pt idx="5">
                  <c:v>262</c:v>
                </c:pt>
                <c:pt idx="8">
                  <c:v>221</c:v>
                </c:pt>
                <c:pt idx="11">
                  <c:v>182</c:v>
                </c:pt>
                <c:pt idx="14">
                  <c:v>151</c:v>
                </c:pt>
              </c:numCache>
            </c:numRef>
          </c:val>
          <c:extLst>
            <c:ext xmlns:c16="http://schemas.microsoft.com/office/drawing/2014/chart" uri="{C3380CC4-5D6E-409C-BE32-E72D297353CC}">
              <c16:uniqueId val="{00000001-0C89-4B67-8DF9-C4801369B7F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4910</c:v>
                </c:pt>
                <c:pt idx="5">
                  <c:v>4689</c:v>
                </c:pt>
                <c:pt idx="8">
                  <c:v>4509</c:v>
                </c:pt>
                <c:pt idx="11">
                  <c:v>4440</c:v>
                </c:pt>
                <c:pt idx="14">
                  <c:v>4230</c:v>
                </c:pt>
              </c:numCache>
            </c:numRef>
          </c:val>
          <c:extLst>
            <c:ext xmlns:c16="http://schemas.microsoft.com/office/drawing/2014/chart" uri="{C3380CC4-5D6E-409C-BE32-E72D297353CC}">
              <c16:uniqueId val="{00000002-0C89-4B67-8DF9-C4801369B7F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C89-4B67-8DF9-C4801369B7F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C89-4B67-8DF9-C4801369B7F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C89-4B67-8DF9-C4801369B7F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2468</c:v>
                </c:pt>
                <c:pt idx="3">
                  <c:v>2416</c:v>
                </c:pt>
                <c:pt idx="6">
                  <c:v>2380</c:v>
                </c:pt>
                <c:pt idx="9">
                  <c:v>2334</c:v>
                </c:pt>
                <c:pt idx="12">
                  <c:v>2230</c:v>
                </c:pt>
              </c:numCache>
            </c:numRef>
          </c:val>
          <c:extLst>
            <c:ext xmlns:c16="http://schemas.microsoft.com/office/drawing/2014/chart" uri="{C3380CC4-5D6E-409C-BE32-E72D297353CC}">
              <c16:uniqueId val="{00000006-0C89-4B67-8DF9-C4801369B7F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746</c:v>
                </c:pt>
                <c:pt idx="3">
                  <c:v>730</c:v>
                </c:pt>
                <c:pt idx="6">
                  <c:v>713</c:v>
                </c:pt>
                <c:pt idx="9">
                  <c:v>675</c:v>
                </c:pt>
                <c:pt idx="12">
                  <c:v>675</c:v>
                </c:pt>
              </c:numCache>
            </c:numRef>
          </c:val>
          <c:extLst>
            <c:ext xmlns:c16="http://schemas.microsoft.com/office/drawing/2014/chart" uri="{C3380CC4-5D6E-409C-BE32-E72D297353CC}">
              <c16:uniqueId val="{00000007-0C89-4B67-8DF9-C4801369B7F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5329</c:v>
                </c:pt>
                <c:pt idx="3">
                  <c:v>5295</c:v>
                </c:pt>
                <c:pt idx="6">
                  <c:v>5053</c:v>
                </c:pt>
                <c:pt idx="9">
                  <c:v>4947</c:v>
                </c:pt>
                <c:pt idx="12">
                  <c:v>4566</c:v>
                </c:pt>
              </c:numCache>
            </c:numRef>
          </c:val>
          <c:extLst>
            <c:ext xmlns:c16="http://schemas.microsoft.com/office/drawing/2014/chart" uri="{C3380CC4-5D6E-409C-BE32-E72D297353CC}">
              <c16:uniqueId val="{00000008-0C89-4B67-8DF9-C4801369B7F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C89-4B67-8DF9-C4801369B7F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18142</c:v>
                </c:pt>
                <c:pt idx="3">
                  <c:v>17837</c:v>
                </c:pt>
                <c:pt idx="6">
                  <c:v>17581</c:v>
                </c:pt>
                <c:pt idx="9">
                  <c:v>17650</c:v>
                </c:pt>
                <c:pt idx="12">
                  <c:v>17629</c:v>
                </c:pt>
              </c:numCache>
            </c:numRef>
          </c:val>
          <c:extLst>
            <c:ext xmlns:c16="http://schemas.microsoft.com/office/drawing/2014/chart" uri="{C3380CC4-5D6E-409C-BE32-E72D297353CC}">
              <c16:uniqueId val="{0000000A-0C89-4B67-8DF9-C4801369B7F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2153</c:v>
                </c:pt>
                <c:pt idx="2">
                  <c:v>#N/A</c:v>
                </c:pt>
                <c:pt idx="3">
                  <c:v>#N/A</c:v>
                </c:pt>
                <c:pt idx="4">
                  <c:v>2448</c:v>
                </c:pt>
                <c:pt idx="5">
                  <c:v>#N/A</c:v>
                </c:pt>
                <c:pt idx="6">
                  <c:v>#N/A</c:v>
                </c:pt>
                <c:pt idx="7">
                  <c:v>2674</c:v>
                </c:pt>
                <c:pt idx="8">
                  <c:v>#N/A</c:v>
                </c:pt>
                <c:pt idx="9">
                  <c:v>#N/A</c:v>
                </c:pt>
                <c:pt idx="10">
                  <c:v>3212</c:v>
                </c:pt>
                <c:pt idx="11">
                  <c:v>#N/A</c:v>
                </c:pt>
                <c:pt idx="12">
                  <c:v>#N/A</c:v>
                </c:pt>
                <c:pt idx="13">
                  <c:v>3439</c:v>
                </c:pt>
                <c:pt idx="14">
                  <c:v>#N/A</c:v>
                </c:pt>
              </c:numCache>
            </c:numRef>
          </c:val>
          <c:smooth val="0"/>
          <c:extLst>
            <c:ext xmlns:c16="http://schemas.microsoft.com/office/drawing/2014/chart" uri="{C3380CC4-5D6E-409C-BE32-E72D297353CC}">
              <c16:uniqueId val="{0000000B-0C89-4B67-8DF9-C4801369B7F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2891</c:v>
                </c:pt>
                <c:pt idx="1">
                  <c:v>2813</c:v>
                </c:pt>
                <c:pt idx="2">
                  <c:v>2614</c:v>
                </c:pt>
              </c:numCache>
            </c:numRef>
          </c:val>
          <c:extLst>
            <c:ext xmlns:c16="http://schemas.microsoft.com/office/drawing/2014/chart" uri="{C3380CC4-5D6E-409C-BE32-E72D297353CC}">
              <c16:uniqueId val="{00000000-50F8-4EE9-B389-1DDDD3C51E5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148</c:v>
                </c:pt>
                <c:pt idx="1">
                  <c:v>148</c:v>
                </c:pt>
                <c:pt idx="2">
                  <c:v>148</c:v>
                </c:pt>
              </c:numCache>
            </c:numRef>
          </c:val>
          <c:extLst>
            <c:ext xmlns:c16="http://schemas.microsoft.com/office/drawing/2014/chart" uri="{C3380CC4-5D6E-409C-BE32-E72D297353CC}">
              <c16:uniqueId val="{00000001-50F8-4EE9-B389-1DDDD3C51E5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2047</c:v>
                </c:pt>
                <c:pt idx="1">
                  <c:v>2066</c:v>
                </c:pt>
                <c:pt idx="2">
                  <c:v>2119</c:v>
                </c:pt>
              </c:numCache>
            </c:numRef>
          </c:val>
          <c:extLst>
            <c:ext xmlns:c16="http://schemas.microsoft.com/office/drawing/2014/chart" uri="{C3380CC4-5D6E-409C-BE32-E72D297353CC}">
              <c16:uniqueId val="{00000002-50F8-4EE9-B389-1DDDD3C51E5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{E778E0E6-8099-428F-9F53-C583B298A4A3}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DF6-4912-BAF8-C66C8000891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{56F865C1-4EEA-43E4-BD0D-E2CBDE4FB83D}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DF6-4912-BAF8-C66C8000891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{4374B7F8-41DB-4FF7-88BD-A428688DC9DB}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DF6-4912-BAF8-C66C8000891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{BFB66310-BBAF-4A07-9D3E-716857F4EA51}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DF6-4912-BAF8-C66C8000891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{6829FB5C-41A6-4793-A2DD-675071D4A25A}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DF6-4912-BAF8-C66C80008910}"/>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{355A1EC5-E079-4CDE-8430-0058D702504D}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DF6-4912-BAF8-C66C80008910}"/>
                </c:ext>
              </c:extLst>
            </c:dLbl>
            <c:dLbl>
              <c:idx val="16"/>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{7911BF87-F551-43F9-A430-F5B1117A97E9}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DF6-4912-BAF8-C66C80008910}"/>
                </c:ext>
              </c:extLst>
            </c:dLbl>
            <c:dLbl>
              <c:idx val="24"/>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{4E1D3BE7-CC7B-47BF-9EE7-6A0EEFBEFA5F}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DF6-4912-BAF8-C66C80008910}"/>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{BCB769FC-2AB9-4D65-BE3B-1AAC4ADD5EBB}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DF6-4912-BAF8-C66C8000891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64.8</c:v>
                </c:pt>
                <c:pt idx="8">
                  <c:v>65.900000000000006</c:v>
                </c:pt>
                <c:pt idx="16">
                  <c:v>67.3</c:v>
                </c:pt>
                <c:pt idx="24">
                  <c:v>67.900000000000006</c:v>
                </c:pt>
                <c:pt idx="32">
                  <c:v>69.400000000000006</c:v>
                </c:pt>
              </c:numCache>
            </c:numRef>
          </c:xVal>
          <c:yVal>
            <c:numRef>
              <c:f>公会計指標分析・財政指標組合せ分析表!$BP$51:$DC$51</c:f>
              <c:numCache>
                <c:formatCode>#,##0.0;"▲ "#,##0.0</c:formatCode>
                <c:ptCount val="40"/>
                <c:pt idx="0">
                  <c:v>30.5</c:v>
                </c:pt>
                <c:pt idx="8">
                  <c:v>34.6</c:v>
                </c:pt>
                <c:pt idx="16">
                  <c:v>38</c:v>
                </c:pt>
                <c:pt idx="24">
                  <c:v>46.1</c:v>
                </c:pt>
                <c:pt idx="32">
                  <c:v>47.6</c:v>
                </c:pt>
              </c:numCache>
            </c:numRef>
          </c:yVal>
          <c:smooth val="0"/>
          <c:extLst>
            <c:ext xmlns:c16="http://schemas.microsoft.com/office/drawing/2014/chart" uri="{C3380CC4-5D6E-409C-BE32-E72D297353CC}">
              <c16:uniqueId val="{00000009-9DF6-4912-BAF8-C66C8000891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{5E874916-5F66-406A-8CFA-52847EE0622D}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DF6-4912-BAF8-C66C8000891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{5E512CA2-B39B-43FA-AFA2-9B0D4F62191E}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DF6-4912-BAF8-C66C8000891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{87BFEC83-78FD-4BDC-B0DD-EB7B8EBC92B3}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DF6-4912-BAF8-C66C8000891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{20890DA2-959A-44E0-9073-788002D76FA8}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DF6-4912-BAF8-C66C8000891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{C2514D1F-D3C6-4540-8DFC-F824CD4BE24A}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DF6-4912-BAF8-C66C80008910}"/>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{B74D6359-1BD4-4FCA-9A8E-7A7B37C2A329}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DF6-4912-BAF8-C66C80008910}"/>
                </c:ext>
              </c:extLst>
            </c:dLbl>
            <c:dLbl>
              <c:idx val="16"/>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{CEC98FC4-B388-4A2C-8D38-575594F04308}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DF6-4912-BAF8-C66C80008910}"/>
                </c:ext>
              </c:extLst>
            </c:dLbl>
            <c:dLbl>
              <c:idx val="24"/>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{F14DA539-58BA-4CC2-85DD-D29036F0F914}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DF6-4912-BAF8-C66C80008910}"/>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{764FFC92-9059-4CEA-8F97-F3BB20750DDF}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DF6-4912-BAF8-C66C8000891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9DF6-4912-BAF8-C66C80008910}"/>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{2F2A3EED-1287-4E5A-B270-D6698629C0C7}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7B4-4AC5-90A5-A608FACA139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{ACC10BF4-E5E6-4779-B277-941F3FA739C1}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7B4-4AC5-90A5-A608FACA139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{524234A1-B7EA-4708-8D7F-869D6A5602A1}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7B4-4AC5-90A5-A608FACA139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{1C2785E6-6FD7-4030-AD95-F2A804398FBE}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7B4-4AC5-90A5-A608FACA139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{299A9152-933F-4366-ABB3-A16C543E870D}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7B4-4AC5-90A5-A608FACA139D}"/>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{D93B6642-2CCE-4709-A2B4-17017EC48227}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7B4-4AC5-90A5-A608FACA139D}"/>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{F426BDFB-318B-4A82-B30A-9353478C8D91}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7B4-4AC5-90A5-A608FACA139D}"/>
                </c:ext>
              </c:extLst>
            </c:dLbl>
            <c:dLbl>
              <c:idx val="24"/>
              <c:layout>
                <c:manualLayout>
                  <c:x val="0"/>
                  <c:y val="-4.3117472551333748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{428C8058-9963-4938-A509-71E689254CB7}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7B4-4AC5-90A5-A608FACA139D}"/>
                </c:ext>
              </c:extLst>
            </c:dLbl>
            <c:dLbl>
              <c:idx val="32"/>
              <c:layout>
                <c:manualLayout>
                  <c:x val="0"/>
                  <c:y val="4.3117472551333748E-3"/>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{6C5A363E-CE26-4ADE-9D38-7673DF189B8D}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7B4-4AC5-90A5-A608FACA139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7.2</c:v>
                </c:pt>
                <c:pt idx="8">
                  <c:v>6.9</c:v>
                </c:pt>
                <c:pt idx="16">
                  <c:v>6.9</c:v>
                </c:pt>
                <c:pt idx="24">
                  <c:v>7</c:v>
                </c:pt>
                <c:pt idx="32">
                  <c:v>6.9</c:v>
                </c:pt>
              </c:numCache>
            </c:numRef>
          </c:xVal>
          <c:yVal>
            <c:numRef>
              <c:f>公会計指標分析・財政指標組合せ分析表!$BP$73:$DC$73</c:f>
              <c:numCache>
                <c:formatCode>#,##0.0;"▲ "#,##0.0</c:formatCode>
                <c:ptCount val="40"/>
                <c:pt idx="0">
                  <c:v>30.5</c:v>
                </c:pt>
                <c:pt idx="8">
                  <c:v>34.6</c:v>
                </c:pt>
                <c:pt idx="16">
                  <c:v>38</c:v>
                </c:pt>
                <c:pt idx="24">
                  <c:v>46.1</c:v>
                </c:pt>
                <c:pt idx="32">
                  <c:v>47.6</c:v>
                </c:pt>
              </c:numCache>
            </c:numRef>
          </c:yVal>
          <c:smooth val="0"/>
          <c:extLst>
            <c:ext xmlns:c16="http://schemas.microsoft.com/office/drawing/2014/chart" uri="{C3380CC4-5D6E-409C-BE32-E72D297353CC}">
              <c16:uniqueId val="{00000009-E7B4-4AC5-90A5-A608FACA139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{1876860B-B9E3-4EFC-A777-600C8D7AC072}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7B4-4AC5-90A5-A608FACA139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{8161DCEF-1769-4BEB-B364-CC56AAA2626B}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7B4-4AC5-90A5-A608FACA139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{11880274-F39D-4E84-A8EB-0948D1E1D71E}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7B4-4AC5-90A5-A608FACA139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{4F3E58CB-946B-4623-AC2D-11A4E125764D}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7B4-4AC5-90A5-A608FACA139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{B631CB33-6C34-4267-BCF3-520F763DB49E}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7B4-4AC5-90A5-A608FACA139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{D3C77B30-CD12-48C5-8994-B30A100E1825}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7B4-4AC5-90A5-A608FACA139D}"/>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{5B7D9175-06C7-4E12-9F50-04649812041F}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7B4-4AC5-90A5-A608FACA139D}"/>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{172461D2-C889-44E3-BB94-2B7A8774B213}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7B4-4AC5-90A5-A608FACA139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{00A8E75C-5FA6-43A3-89EC-9BD15B760DD4}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7B4-4AC5-90A5-A608FACA139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E7B4-4AC5-90A5-A608FACA139D}"/>
            </c:ext>
          </c:extLst>
        </c:ser>
        <c:dLbls>
          <c:showLegendKey val="0"/>
          <c:showVal val="1"/>
          <c:showCatName val="0"/>
          <c:showSerName val="0"/>
          <c:showPercent val="0"/>
          <c:showBubbleSize val="0"/>
        </c:dLbls>
        <c:axId val="84219776"/>
        <c:axId val="84234240"/>
      </c:scatterChart>
      <c:valAx>
        <c:axId val="84219776"/>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福井県あわら市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金利が低水準で推移していることから利子が減少し、前年度比</a:t>
          </a:r>
          <a:r>
            <a:rPr kumimoji="1" lang="en-US" altLang="ja-JP" sz="1200">
              <a:latin typeface="ＭＳ ゴシック" pitchFamily="49" charset="-128"/>
              <a:ea typeface="ＭＳ ゴシック" pitchFamily="49" charset="-128"/>
            </a:rPr>
            <a:t>11</a:t>
          </a:r>
          <a:r>
            <a:rPr kumimoji="1" lang="ja-JP" altLang="en-US" sz="1200">
              <a:latin typeface="ＭＳ ゴシック" pitchFamily="49" charset="-128"/>
              <a:ea typeface="ＭＳ ゴシック" pitchFamily="49" charset="-128"/>
            </a:rPr>
            <a:t>百万円の減となっている。また、地域振興基金造成事業等の償還が終了したため、元金が前年度比</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百万円の減となっている。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市中銀行等の借入の多くが、利率見直し方式となっていることを踏まえ、今後も金利水準の動向に注意を払っていく必要がある。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今後は、合併特例事業債の発行限度額が残りわずかとなっており、交付税措置の有利な地方債を活用することが難しくなるため、事業の取捨選択により、地方債残高の縮減に努める。</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満期一括償還地方債の借入については、利用していない。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福井県あわら市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将来負担額における一般会計等に係る地方債の現在高について、ここ数年は地方債発行額に対してほぼ同額の償還を行っており、横ばいで推移している。起債にあたっては事業の取捨選択を行った上で、地方交付税で措置される地方債を活用し、充当可能財源等における基準財政需要額算入見込額の確保に努め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年度まで財政調整基金への積立てを行ってきたため、充当可能基金について増加傾向となっていたが、平成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年度からは、財源不足補てんのため財政調整基金を取り崩した影響により、減少傾向にある。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今後、北陸新幹線整備事業等により発行した地方債の元金償還の開始などにより、財政調整基金による財源補てんが想定されるため、事務事業の見直しにより健全な財政運営に努める。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福井県あわら市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財政調整基金について、決算剰余金分として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百万円を積み立てた一方で、財源補てんにより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百万円の減となった。全体では、ふるさとあわらサポート基金で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百万円、新型コロナウイルス感染症対策利子補給基金で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百万円の積立て等があったが、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北陸新幹線整備事業等により発行した地方債の元金償還の開始や公共施設の老朽化により、財政需要の高まりが想定されるため、健全な財政運営が継続できるよう計画的な基金管理を行う。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・地域振興基金：旧合併特例債を財源とする基金。市民の連帯の強化および共同のまちづくりを推進し、地域の振興を図る。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・ふるさとあわらサポート基金：ふるさと納税を財源とする基金。納税者の意向を政策に反映し、多様な人々の参加によるふるさとづくりを図る。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・福祉基金：在宅福祉の向上、生きがいづくり、ボランティア活動の活発化等高齢者、障害者および児童の保険および福祉に関する事業の推進を図る。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・ふるさと創生基金：歴史、伝統、文化、産業等の特色を活かした独創的で個性的なまちづくりを図る。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・新型コロナウイルス感染症対策利子補給基金：新型コロナウイルス感染症対策に係る利子補給金の財源とする。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・ふるさとあわらサポート基金：寄付者からのふるさと納税を積み立てたことによる増。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・ふるさと創生基金：創作の森空調設備更新工事に係る事業費に充当したことによる減。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・新型コロナウイルス感染症対策利子補給基金：新型コロナウイルス感染症対応地方創生臨時交付金を積み立てたことによる増。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それぞれの目的を勘案し、今後の財政需要に備え、積み立てあるいは取崩しを検討する。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芦原温泉駅周辺整備事業や除雪作業委託料の増による一般財源の不足。</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今後の財政需要の高まりにより、財源不足の補てんとして取崩しを余儀なくされることが懸念されるが、中長期的な財政状況を見極め、財政運営上支障が生じないような残高を確保する。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今後、予測される償還状況を勘案し、財政運営上の負担軽減を図るための積立てあるいは取崩しを検討する。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福井県あわら市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27,618
27,162
116.98
19,003,277
18,100,901
652,824
8,682,460
17,457,731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有形固定資産減価償却率は、類似団体平均より高い水準であり、公共施設再配置計画等に基づき、施設の適切な管理に努める。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D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D00-000044000000}"/>
            </a:ext>
          </a:extLst>
        </xdr:cNvPr>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D00-000046000000}"/>
            </a:ext>
          </a:extLst>
        </xdr:cNvPr>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127833</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D00-000048000000}"/>
            </a:ext>
          </a:extLst>
        </xdr:cNvPr>
        <xdr:cNvSpPr txBox="1"/>
      </xdr:nvSpPr>
      <xdr:spPr>
        <a:xfrm>
          <a:off x="4813300" y="6042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4000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2476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1714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167912</xdr:rowOff>
    </xdr:from>
    <xdr:to>
      <xdr:col>23</xdr:col>
      <xdr:colOff>136525</xdr:colOff>
      <xdr:row>33</xdr:row>
      <xdr:rowOff>98062</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711700" y="642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146339</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D00-000054000000}"/>
            </a:ext>
          </a:extLst>
        </xdr:cNvPr>
        <xdr:cNvSpPr txBox="1"/>
      </xdr:nvSpPr>
      <xdr:spPr>
        <a:xfrm>
          <a:off x="4813300" y="6404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121648</xdr:rowOff>
    </xdr:from>
    <xdr:to>
      <xdr:col>19</xdr:col>
      <xdr:colOff>187325</xdr:colOff>
      <xdr:row>33</xdr:row>
      <xdr:rowOff>51798</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000500" y="637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998</xdr:rowOff>
    </xdr:from>
    <xdr:to>
      <xdr:col>23</xdr:col>
      <xdr:colOff>85725</xdr:colOff>
      <xdr:row>33</xdr:row>
      <xdr:rowOff>47262</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4051300" y="6430373"/>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103142</xdr:rowOff>
    </xdr:from>
    <xdr:to>
      <xdr:col>15</xdr:col>
      <xdr:colOff>187325</xdr:colOff>
      <xdr:row>33</xdr:row>
      <xdr:rowOff>33292</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3238500" y="636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153942</xdr:rowOff>
    </xdr:from>
    <xdr:to>
      <xdr:col>19</xdr:col>
      <xdr:colOff>136525</xdr:colOff>
      <xdr:row>33</xdr:row>
      <xdr:rowOff>998</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3289300" y="6411867"/>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59962</xdr:rowOff>
    </xdr:from>
    <xdr:to>
      <xdr:col>11</xdr:col>
      <xdr:colOff>187325</xdr:colOff>
      <xdr:row>32</xdr:row>
      <xdr:rowOff>161562</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2476500" y="631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110762</xdr:rowOff>
    </xdr:from>
    <xdr:to>
      <xdr:col>15</xdr:col>
      <xdr:colOff>136525</xdr:colOff>
      <xdr:row>32</xdr:row>
      <xdr:rowOff>153942</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2527300" y="636868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26035</xdr:rowOff>
    </xdr:from>
    <xdr:to>
      <xdr:col>7</xdr:col>
      <xdr:colOff>187325</xdr:colOff>
      <xdr:row>32</xdr:row>
      <xdr:rowOff>127635</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1714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76835</xdr:rowOff>
    </xdr:from>
    <xdr:to>
      <xdr:col>11</xdr:col>
      <xdr:colOff>136525</xdr:colOff>
      <xdr:row>32</xdr:row>
      <xdr:rowOff>110762</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1765300" y="6334760"/>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170651</xdr:rowOff>
    </xdr:from>
    <xdr:ext cx="405111" cy="259045"/>
    <xdr:sp macro="" textlink="">
      <xdr:nvSpPr>
        <xdr:cNvPr id="93" name="n_1aveValue有形固定資産減価償却率">
          <a:extLst>
            <a:ext uri="{FF2B5EF4-FFF2-40B4-BE49-F238E27FC236}">
              <a16:creationId xmlns:a16="http://schemas.microsoft.com/office/drawing/2014/main" id="{00000000-0008-0000-0D00-00005D000000}"/>
            </a:ext>
          </a:extLst>
        </xdr:cNvPr>
        <xdr:cNvSpPr txBox="1"/>
      </xdr:nvSpPr>
      <xdr:spPr>
        <a:xfrm>
          <a:off x="3836044" y="591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94" name="n_2aveValue有形固定資産減価償却率">
          <a:extLst>
            <a:ext uri="{FF2B5EF4-FFF2-40B4-BE49-F238E27FC236}">
              <a16:creationId xmlns:a16="http://schemas.microsoft.com/office/drawing/2014/main" id="{00000000-0008-0000-0D00-00005E000000}"/>
            </a:ext>
          </a:extLst>
        </xdr:cNvPr>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127471</xdr:rowOff>
    </xdr:from>
    <xdr:ext cx="405111" cy="259045"/>
    <xdr:sp macro="" textlink="">
      <xdr:nvSpPr>
        <xdr:cNvPr id="95" name="n_3aveValue有形固定資産減価償却率">
          <a:extLst>
            <a:ext uri="{FF2B5EF4-FFF2-40B4-BE49-F238E27FC236}">
              <a16:creationId xmlns:a16="http://schemas.microsoft.com/office/drawing/2014/main" id="{00000000-0008-0000-0D00-00005F000000}"/>
            </a:ext>
          </a:extLst>
        </xdr:cNvPr>
        <xdr:cNvSpPr txBox="1"/>
      </xdr:nvSpPr>
      <xdr:spPr>
        <a:xfrm>
          <a:off x="2324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78122</xdr:rowOff>
    </xdr:from>
    <xdr:ext cx="405111" cy="259045"/>
    <xdr:sp macro="" textlink="">
      <xdr:nvSpPr>
        <xdr:cNvPr id="96" name="n_4aveValue有形固定資産減価償却率">
          <a:extLst>
            <a:ext uri="{FF2B5EF4-FFF2-40B4-BE49-F238E27FC236}">
              <a16:creationId xmlns:a16="http://schemas.microsoft.com/office/drawing/2014/main" id="{00000000-0008-0000-0D00-000060000000}"/>
            </a:ext>
          </a:extLst>
        </xdr:cNvPr>
        <xdr:cNvSpPr txBox="1"/>
      </xdr:nvSpPr>
      <xdr:spPr>
        <a:xfrm>
          <a:off x="1562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42925</xdr:rowOff>
    </xdr:from>
    <xdr:ext cx="405111" cy="259045"/>
    <xdr:sp macro="" textlink="">
      <xdr:nvSpPr>
        <xdr:cNvPr id="97" name="n_1mainValue有形固定資産減価償却率">
          <a:extLst>
            <a:ext uri="{FF2B5EF4-FFF2-40B4-BE49-F238E27FC236}">
              <a16:creationId xmlns:a16="http://schemas.microsoft.com/office/drawing/2014/main" id="{00000000-0008-0000-0D00-000061000000}"/>
            </a:ext>
          </a:extLst>
        </xdr:cNvPr>
        <xdr:cNvSpPr txBox="1"/>
      </xdr:nvSpPr>
      <xdr:spPr>
        <a:xfrm>
          <a:off x="3836044" y="6472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24419</xdr:rowOff>
    </xdr:from>
    <xdr:ext cx="405111" cy="259045"/>
    <xdr:sp macro="" textlink="">
      <xdr:nvSpPr>
        <xdr:cNvPr id="98" name="n_2mainValue有形固定資産減価償却率">
          <a:extLst>
            <a:ext uri="{FF2B5EF4-FFF2-40B4-BE49-F238E27FC236}">
              <a16:creationId xmlns:a16="http://schemas.microsoft.com/office/drawing/2014/main" id="{00000000-0008-0000-0D00-000062000000}"/>
            </a:ext>
          </a:extLst>
        </xdr:cNvPr>
        <xdr:cNvSpPr txBox="1"/>
      </xdr:nvSpPr>
      <xdr:spPr>
        <a:xfrm>
          <a:off x="3086744" y="6453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152689</xdr:rowOff>
    </xdr:from>
    <xdr:ext cx="405111" cy="259045"/>
    <xdr:sp macro="" textlink="">
      <xdr:nvSpPr>
        <xdr:cNvPr id="99" name="n_3mainValue有形固定資産減価償却率">
          <a:extLst>
            <a:ext uri="{FF2B5EF4-FFF2-40B4-BE49-F238E27FC236}">
              <a16:creationId xmlns:a16="http://schemas.microsoft.com/office/drawing/2014/main" id="{00000000-0008-0000-0D00-000063000000}"/>
            </a:ext>
          </a:extLst>
        </xdr:cNvPr>
        <xdr:cNvSpPr txBox="1"/>
      </xdr:nvSpPr>
      <xdr:spPr>
        <a:xfrm>
          <a:off x="2324744" y="6410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118762</xdr:rowOff>
    </xdr:from>
    <xdr:ext cx="405111" cy="259045"/>
    <xdr:sp macro="" textlink="">
      <xdr:nvSpPr>
        <xdr:cNvPr id="100" name="n_4mainValue有形固定資産減価償却率">
          <a:extLst>
            <a:ext uri="{FF2B5EF4-FFF2-40B4-BE49-F238E27FC236}">
              <a16:creationId xmlns:a16="http://schemas.microsoft.com/office/drawing/2014/main" id="{00000000-0008-0000-0D00-000064000000}"/>
            </a:ext>
          </a:extLst>
        </xdr:cNvPr>
        <xdr:cNvSpPr txBox="1"/>
      </xdr:nvSpPr>
      <xdr:spPr>
        <a:xfrm>
          <a:off x="15627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比率は、類似団体平均を上回っており、算出される際の分母である経常収支が小さいことが主な要因である。芦原温泉駅周辺整備事業等による地方債の発行により、分子である実質債務の増加が見込まれるため、今後もこの傾向は続くと考えられ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00000000-0008-0000-0D00-000083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32" name="直線コネクタ 131">
          <a:extLst>
            <a:ext uri="{FF2B5EF4-FFF2-40B4-BE49-F238E27FC236}">
              <a16:creationId xmlns:a16="http://schemas.microsoft.com/office/drawing/2014/main" id="{00000000-0008-0000-0D00-000084000000}"/>
            </a:ext>
          </a:extLst>
        </xdr:cNvPr>
        <xdr:cNvCxnSpPr/>
      </xdr:nvCxnSpPr>
      <xdr:spPr>
        <a:xfrm flipV="1">
          <a:off x="14793595" y="53576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33" name="債務償還比率最小値テキスト">
          <a:extLst>
            <a:ext uri="{FF2B5EF4-FFF2-40B4-BE49-F238E27FC236}">
              <a16:creationId xmlns:a16="http://schemas.microsoft.com/office/drawing/2014/main" id="{00000000-0008-0000-0D00-000085000000}"/>
            </a:ext>
          </a:extLst>
        </xdr:cNvPr>
        <xdr:cNvSpPr txBox="1"/>
      </xdr:nvSpPr>
      <xdr:spPr>
        <a:xfrm>
          <a:off x="14846300" y="66857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34" name="直線コネクタ 133">
          <a:extLst>
            <a:ext uri="{FF2B5EF4-FFF2-40B4-BE49-F238E27FC236}">
              <a16:creationId xmlns:a16="http://schemas.microsoft.com/office/drawing/2014/main" id="{00000000-0008-0000-0D00-000086000000}"/>
            </a:ext>
          </a:extLst>
        </xdr:cNvPr>
        <xdr:cNvCxnSpPr/>
      </xdr:nvCxnSpPr>
      <xdr:spPr>
        <a:xfrm>
          <a:off x="14706600" y="668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35" name="債務償還比率最大値テキスト">
          <a:extLst>
            <a:ext uri="{FF2B5EF4-FFF2-40B4-BE49-F238E27FC236}">
              <a16:creationId xmlns:a16="http://schemas.microsoft.com/office/drawing/2014/main" id="{00000000-0008-0000-0D00-000087000000}"/>
            </a:ext>
          </a:extLst>
        </xdr:cNvPr>
        <xdr:cNvSpPr txBox="1"/>
      </xdr:nvSpPr>
      <xdr:spPr>
        <a:xfrm>
          <a:off x="14846300" y="51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36" name="直線コネクタ 135">
          <a:extLst>
            <a:ext uri="{FF2B5EF4-FFF2-40B4-BE49-F238E27FC236}">
              <a16:creationId xmlns:a16="http://schemas.microsoft.com/office/drawing/2014/main" id="{00000000-0008-0000-0D00-000088000000}"/>
            </a:ext>
          </a:extLst>
        </xdr:cNvPr>
        <xdr:cNvCxnSpPr/>
      </xdr:nvCxnSpPr>
      <xdr:spPr>
        <a:xfrm>
          <a:off x="14706600" y="53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11674</xdr:rowOff>
    </xdr:from>
    <xdr:ext cx="469744" cy="259045"/>
    <xdr:sp macro="" textlink="">
      <xdr:nvSpPr>
        <xdr:cNvPr id="137" name="債務償還比率平均値テキスト">
          <a:extLst>
            <a:ext uri="{FF2B5EF4-FFF2-40B4-BE49-F238E27FC236}">
              <a16:creationId xmlns:a16="http://schemas.microsoft.com/office/drawing/2014/main" id="{00000000-0008-0000-0D00-000089000000}"/>
            </a:ext>
          </a:extLst>
        </xdr:cNvPr>
        <xdr:cNvSpPr txBox="1"/>
      </xdr:nvSpPr>
      <xdr:spPr>
        <a:xfrm>
          <a:off x="14846300" y="5755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4744700" y="59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4033500" y="59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3271500" y="599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2509500" y="59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42" name="フローチャート: 判断 141">
          <a:extLst>
            <a:ext uri="{FF2B5EF4-FFF2-40B4-BE49-F238E27FC236}">
              <a16:creationId xmlns:a16="http://schemas.microsoft.com/office/drawing/2014/main" id="{00000000-0008-0000-0D00-00008E000000}"/>
            </a:ext>
          </a:extLst>
        </xdr:cNvPr>
        <xdr:cNvSpPr/>
      </xdr:nvSpPr>
      <xdr:spPr>
        <a:xfrm>
          <a:off x="11747500" y="595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92737</xdr:rowOff>
    </xdr:from>
    <xdr:to>
      <xdr:col>76</xdr:col>
      <xdr:colOff>73025</xdr:colOff>
      <xdr:row>31</xdr:row>
      <xdr:rowOff>22887</xdr:rowOff>
    </xdr:to>
    <xdr:sp macro="" textlink="">
      <xdr:nvSpPr>
        <xdr:cNvPr id="148" name="楕円 147">
          <a:extLst>
            <a:ext uri="{FF2B5EF4-FFF2-40B4-BE49-F238E27FC236}">
              <a16:creationId xmlns:a16="http://schemas.microsoft.com/office/drawing/2014/main" id="{00000000-0008-0000-0D00-000094000000}"/>
            </a:ext>
          </a:extLst>
        </xdr:cNvPr>
        <xdr:cNvSpPr/>
      </xdr:nvSpPr>
      <xdr:spPr>
        <a:xfrm>
          <a:off x="14744700" y="600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71164</xdr:rowOff>
    </xdr:from>
    <xdr:ext cx="469744" cy="259045"/>
    <xdr:sp macro="" textlink="">
      <xdr:nvSpPr>
        <xdr:cNvPr id="149" name="債務償還比率該当値テキスト">
          <a:extLst>
            <a:ext uri="{FF2B5EF4-FFF2-40B4-BE49-F238E27FC236}">
              <a16:creationId xmlns:a16="http://schemas.microsoft.com/office/drawing/2014/main" id="{00000000-0008-0000-0D00-000095000000}"/>
            </a:ext>
          </a:extLst>
        </xdr:cNvPr>
        <xdr:cNvSpPr txBox="1"/>
      </xdr:nvSpPr>
      <xdr:spPr>
        <a:xfrm>
          <a:off x="14846300" y="5986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144553</xdr:rowOff>
    </xdr:from>
    <xdr:to>
      <xdr:col>72</xdr:col>
      <xdr:colOff>123825</xdr:colOff>
      <xdr:row>31</xdr:row>
      <xdr:rowOff>74703</xdr:rowOff>
    </xdr:to>
    <xdr:sp macro="" textlink="">
      <xdr:nvSpPr>
        <xdr:cNvPr id="150" name="楕円 149">
          <a:extLst>
            <a:ext uri="{FF2B5EF4-FFF2-40B4-BE49-F238E27FC236}">
              <a16:creationId xmlns:a16="http://schemas.microsoft.com/office/drawing/2014/main" id="{00000000-0008-0000-0D00-000096000000}"/>
            </a:ext>
          </a:extLst>
        </xdr:cNvPr>
        <xdr:cNvSpPr/>
      </xdr:nvSpPr>
      <xdr:spPr>
        <a:xfrm>
          <a:off x="14033500" y="605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143537</xdr:rowOff>
    </xdr:from>
    <xdr:to>
      <xdr:col>76</xdr:col>
      <xdr:colOff>22225</xdr:colOff>
      <xdr:row>31</xdr:row>
      <xdr:rowOff>23903</xdr:rowOff>
    </xdr:to>
    <xdr:cxnSp macro="">
      <xdr:nvCxnSpPr>
        <xdr:cNvPr id="151" name="直線コネクタ 150">
          <a:extLst>
            <a:ext uri="{FF2B5EF4-FFF2-40B4-BE49-F238E27FC236}">
              <a16:creationId xmlns:a16="http://schemas.microsoft.com/office/drawing/2014/main" id="{00000000-0008-0000-0D00-000097000000}"/>
            </a:ext>
          </a:extLst>
        </xdr:cNvPr>
        <xdr:cNvCxnSpPr/>
      </xdr:nvCxnSpPr>
      <xdr:spPr>
        <a:xfrm flipV="1">
          <a:off x="14084300" y="6058562"/>
          <a:ext cx="7112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131907</xdr:rowOff>
    </xdr:from>
    <xdr:to>
      <xdr:col>68</xdr:col>
      <xdr:colOff>123825</xdr:colOff>
      <xdr:row>31</xdr:row>
      <xdr:rowOff>62057</xdr:rowOff>
    </xdr:to>
    <xdr:sp macro="" textlink="">
      <xdr:nvSpPr>
        <xdr:cNvPr id="152" name="楕円 151">
          <a:extLst>
            <a:ext uri="{FF2B5EF4-FFF2-40B4-BE49-F238E27FC236}">
              <a16:creationId xmlns:a16="http://schemas.microsoft.com/office/drawing/2014/main" id="{00000000-0008-0000-0D00-000098000000}"/>
            </a:ext>
          </a:extLst>
        </xdr:cNvPr>
        <xdr:cNvSpPr/>
      </xdr:nvSpPr>
      <xdr:spPr>
        <a:xfrm>
          <a:off x="13271500" y="604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11257</xdr:rowOff>
    </xdr:from>
    <xdr:to>
      <xdr:col>72</xdr:col>
      <xdr:colOff>73025</xdr:colOff>
      <xdr:row>31</xdr:row>
      <xdr:rowOff>23903</xdr:rowOff>
    </xdr:to>
    <xdr:cxnSp macro="">
      <xdr:nvCxnSpPr>
        <xdr:cNvPr id="153" name="直線コネクタ 152">
          <a:extLst>
            <a:ext uri="{FF2B5EF4-FFF2-40B4-BE49-F238E27FC236}">
              <a16:creationId xmlns:a16="http://schemas.microsoft.com/office/drawing/2014/main" id="{00000000-0008-0000-0D00-000099000000}"/>
            </a:ext>
          </a:extLst>
        </xdr:cNvPr>
        <xdr:cNvCxnSpPr/>
      </xdr:nvCxnSpPr>
      <xdr:spPr>
        <a:xfrm>
          <a:off x="13322300" y="6097732"/>
          <a:ext cx="762000" cy="1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10577</xdr:rowOff>
    </xdr:from>
    <xdr:to>
      <xdr:col>64</xdr:col>
      <xdr:colOff>123825</xdr:colOff>
      <xdr:row>31</xdr:row>
      <xdr:rowOff>112177</xdr:rowOff>
    </xdr:to>
    <xdr:sp macro="" textlink="">
      <xdr:nvSpPr>
        <xdr:cNvPr id="154" name="楕円 153">
          <a:extLst>
            <a:ext uri="{FF2B5EF4-FFF2-40B4-BE49-F238E27FC236}">
              <a16:creationId xmlns:a16="http://schemas.microsoft.com/office/drawing/2014/main" id="{00000000-0008-0000-0D00-00009A000000}"/>
            </a:ext>
          </a:extLst>
        </xdr:cNvPr>
        <xdr:cNvSpPr/>
      </xdr:nvSpPr>
      <xdr:spPr>
        <a:xfrm>
          <a:off x="12509500" y="609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11257</xdr:rowOff>
    </xdr:from>
    <xdr:to>
      <xdr:col>68</xdr:col>
      <xdr:colOff>73025</xdr:colOff>
      <xdr:row>31</xdr:row>
      <xdr:rowOff>61377</xdr:rowOff>
    </xdr:to>
    <xdr:cxnSp macro="">
      <xdr:nvCxnSpPr>
        <xdr:cNvPr id="155" name="直線コネクタ 154">
          <a:extLst>
            <a:ext uri="{FF2B5EF4-FFF2-40B4-BE49-F238E27FC236}">
              <a16:creationId xmlns:a16="http://schemas.microsoft.com/office/drawing/2014/main" id="{00000000-0008-0000-0D00-00009B000000}"/>
            </a:ext>
          </a:extLst>
        </xdr:cNvPr>
        <xdr:cNvCxnSpPr/>
      </xdr:nvCxnSpPr>
      <xdr:spPr>
        <a:xfrm flipV="1">
          <a:off x="12560300" y="6097732"/>
          <a:ext cx="762000" cy="5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117720</xdr:rowOff>
    </xdr:from>
    <xdr:to>
      <xdr:col>60</xdr:col>
      <xdr:colOff>123825</xdr:colOff>
      <xdr:row>31</xdr:row>
      <xdr:rowOff>47870</xdr:rowOff>
    </xdr:to>
    <xdr:sp macro="" textlink="">
      <xdr:nvSpPr>
        <xdr:cNvPr id="156" name="楕円 155">
          <a:extLst>
            <a:ext uri="{FF2B5EF4-FFF2-40B4-BE49-F238E27FC236}">
              <a16:creationId xmlns:a16="http://schemas.microsoft.com/office/drawing/2014/main" id="{00000000-0008-0000-0D00-00009C000000}"/>
            </a:ext>
          </a:extLst>
        </xdr:cNvPr>
        <xdr:cNvSpPr/>
      </xdr:nvSpPr>
      <xdr:spPr>
        <a:xfrm>
          <a:off x="11747500" y="603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168520</xdr:rowOff>
    </xdr:from>
    <xdr:to>
      <xdr:col>64</xdr:col>
      <xdr:colOff>73025</xdr:colOff>
      <xdr:row>31</xdr:row>
      <xdr:rowOff>61377</xdr:rowOff>
    </xdr:to>
    <xdr:cxnSp macro="">
      <xdr:nvCxnSpPr>
        <xdr:cNvPr id="157" name="直線コネクタ 156">
          <a:extLst>
            <a:ext uri="{FF2B5EF4-FFF2-40B4-BE49-F238E27FC236}">
              <a16:creationId xmlns:a16="http://schemas.microsoft.com/office/drawing/2014/main" id="{00000000-0008-0000-0D00-00009D000000}"/>
            </a:ext>
          </a:extLst>
        </xdr:cNvPr>
        <xdr:cNvCxnSpPr/>
      </xdr:nvCxnSpPr>
      <xdr:spPr>
        <a:xfrm>
          <a:off x="11798300" y="6083545"/>
          <a:ext cx="762000" cy="6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27077</xdr:rowOff>
    </xdr:from>
    <xdr:ext cx="469744" cy="259045"/>
    <xdr:sp macro="" textlink="">
      <xdr:nvSpPr>
        <xdr:cNvPr id="158" name="n_1aveValue債務償還比率">
          <a:extLst>
            <a:ext uri="{FF2B5EF4-FFF2-40B4-BE49-F238E27FC236}">
              <a16:creationId xmlns:a16="http://schemas.microsoft.com/office/drawing/2014/main" id="{00000000-0008-0000-0D00-00009E000000}"/>
            </a:ext>
          </a:extLst>
        </xdr:cNvPr>
        <xdr:cNvSpPr txBox="1"/>
      </xdr:nvSpPr>
      <xdr:spPr>
        <a:xfrm>
          <a:off x="13836727" y="577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22296</xdr:rowOff>
    </xdr:from>
    <xdr:ext cx="469744" cy="259045"/>
    <xdr:sp macro="" textlink="">
      <xdr:nvSpPr>
        <xdr:cNvPr id="159" name="n_2aveValue債務償還比率">
          <a:extLst>
            <a:ext uri="{FF2B5EF4-FFF2-40B4-BE49-F238E27FC236}">
              <a16:creationId xmlns:a16="http://schemas.microsoft.com/office/drawing/2014/main" id="{00000000-0008-0000-0D00-00009F000000}"/>
            </a:ext>
          </a:extLst>
        </xdr:cNvPr>
        <xdr:cNvSpPr txBox="1"/>
      </xdr:nvSpPr>
      <xdr:spPr>
        <a:xfrm>
          <a:off x="13087427" y="576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29699</xdr:rowOff>
    </xdr:from>
    <xdr:ext cx="469744" cy="259045"/>
    <xdr:sp macro="" textlink="">
      <xdr:nvSpPr>
        <xdr:cNvPr id="160" name="n_3aveValue債務償還比率">
          <a:extLst>
            <a:ext uri="{FF2B5EF4-FFF2-40B4-BE49-F238E27FC236}">
              <a16:creationId xmlns:a16="http://schemas.microsoft.com/office/drawing/2014/main" id="{00000000-0008-0000-0D00-0000A0000000}"/>
            </a:ext>
          </a:extLst>
        </xdr:cNvPr>
        <xdr:cNvSpPr txBox="1"/>
      </xdr:nvSpPr>
      <xdr:spPr>
        <a:xfrm>
          <a:off x="12325427" y="577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156272</xdr:rowOff>
    </xdr:from>
    <xdr:ext cx="469744" cy="259045"/>
    <xdr:sp macro="" textlink="">
      <xdr:nvSpPr>
        <xdr:cNvPr id="161" name="n_4aveValue債務償還比率">
          <a:extLst>
            <a:ext uri="{FF2B5EF4-FFF2-40B4-BE49-F238E27FC236}">
              <a16:creationId xmlns:a16="http://schemas.microsoft.com/office/drawing/2014/main" id="{00000000-0008-0000-0D00-0000A1000000}"/>
            </a:ext>
          </a:extLst>
        </xdr:cNvPr>
        <xdr:cNvSpPr txBox="1"/>
      </xdr:nvSpPr>
      <xdr:spPr>
        <a:xfrm>
          <a:off x="11563427" y="572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65830</xdr:rowOff>
    </xdr:from>
    <xdr:ext cx="469744" cy="259045"/>
    <xdr:sp macro="" textlink="">
      <xdr:nvSpPr>
        <xdr:cNvPr id="162" name="n_1mainValue債務償還比率">
          <a:extLst>
            <a:ext uri="{FF2B5EF4-FFF2-40B4-BE49-F238E27FC236}">
              <a16:creationId xmlns:a16="http://schemas.microsoft.com/office/drawing/2014/main" id="{00000000-0008-0000-0D00-0000A2000000}"/>
            </a:ext>
          </a:extLst>
        </xdr:cNvPr>
        <xdr:cNvSpPr txBox="1"/>
      </xdr:nvSpPr>
      <xdr:spPr>
        <a:xfrm>
          <a:off x="13836727" y="615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53184</xdr:rowOff>
    </xdr:from>
    <xdr:ext cx="469744" cy="259045"/>
    <xdr:sp macro="" textlink="">
      <xdr:nvSpPr>
        <xdr:cNvPr id="163" name="n_2mainValue債務償還比率">
          <a:extLst>
            <a:ext uri="{FF2B5EF4-FFF2-40B4-BE49-F238E27FC236}">
              <a16:creationId xmlns:a16="http://schemas.microsoft.com/office/drawing/2014/main" id="{00000000-0008-0000-0D00-0000A3000000}"/>
            </a:ext>
          </a:extLst>
        </xdr:cNvPr>
        <xdr:cNvSpPr txBox="1"/>
      </xdr:nvSpPr>
      <xdr:spPr>
        <a:xfrm>
          <a:off x="13087427" y="613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103304</xdr:rowOff>
    </xdr:from>
    <xdr:ext cx="469744" cy="259045"/>
    <xdr:sp macro="" textlink="">
      <xdr:nvSpPr>
        <xdr:cNvPr id="164" name="n_3mainValue債務償還比率">
          <a:extLst>
            <a:ext uri="{FF2B5EF4-FFF2-40B4-BE49-F238E27FC236}">
              <a16:creationId xmlns:a16="http://schemas.microsoft.com/office/drawing/2014/main" id="{00000000-0008-0000-0D00-0000A4000000}"/>
            </a:ext>
          </a:extLst>
        </xdr:cNvPr>
        <xdr:cNvSpPr txBox="1"/>
      </xdr:nvSpPr>
      <xdr:spPr>
        <a:xfrm>
          <a:off x="12325427" y="618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38997</xdr:rowOff>
    </xdr:from>
    <xdr:ext cx="469744" cy="259045"/>
    <xdr:sp macro="" textlink="">
      <xdr:nvSpPr>
        <xdr:cNvPr id="165" name="n_4mainValue債務償還比率">
          <a:extLst>
            <a:ext uri="{FF2B5EF4-FFF2-40B4-BE49-F238E27FC236}">
              <a16:creationId xmlns:a16="http://schemas.microsoft.com/office/drawing/2014/main" id="{00000000-0008-0000-0D00-0000A5000000}"/>
            </a:ext>
          </a:extLst>
        </xdr:cNvPr>
        <xdr:cNvSpPr txBox="1"/>
      </xdr:nvSpPr>
      <xdr:spPr>
        <a:xfrm>
          <a:off x="11563427" y="612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a:extLst>
            <a:ext uri="{FF2B5EF4-FFF2-40B4-BE49-F238E27FC236}">
              <a16:creationId xmlns:a16="http://schemas.microsoft.com/office/drawing/2014/main" id="{00000000-0008-0000-0D00-0000A6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a:extLst>
            <a:ext uri="{FF2B5EF4-FFF2-40B4-BE49-F238E27FC236}">
              <a16:creationId xmlns:a16="http://schemas.microsoft.com/office/drawing/2014/main" id="{00000000-0008-0000-0D00-0000A7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a:extLst>
            <a:ext uri="{FF2B5EF4-FFF2-40B4-BE49-F238E27FC236}">
              <a16:creationId xmlns:a16="http://schemas.microsoft.com/office/drawing/2014/main" id="{00000000-0008-0000-0D00-0000AB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福井県あわら市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27,618
27,162
116.98
19,003,277
18,100,901
652,824
8,682,460
17,457,731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143527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42545</xdr:rowOff>
    </xdr:from>
    <xdr:to>
      <xdr:col>24</xdr:col>
      <xdr:colOff>114300</xdr:colOff>
      <xdr:row>38</xdr:row>
      <xdr:rowOff>144145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20972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149225</xdr:rowOff>
    </xdr:from>
    <xdr:to>
      <xdr:col>20</xdr:col>
      <xdr:colOff>38100</xdr:colOff>
      <xdr:row>38</xdr:row>
      <xdr:rowOff>79375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28575</xdr:rowOff>
    </xdr:from>
    <xdr:to>
      <xdr:col>24</xdr:col>
      <xdr:colOff>63500</xdr:colOff>
      <xdr:row>38</xdr:row>
      <xdr:rowOff>93345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54367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53975</xdr:rowOff>
    </xdr:from>
    <xdr:to>
      <xdr:col>15</xdr:col>
      <xdr:colOff>101600</xdr:colOff>
      <xdr:row>37</xdr:row>
      <xdr:rowOff>155575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104775</xdr:rowOff>
    </xdr:from>
    <xdr:to>
      <xdr:col>19</xdr:col>
      <xdr:colOff>177800</xdr:colOff>
      <xdr:row>38</xdr:row>
      <xdr:rowOff>28575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44842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126365</xdr:rowOff>
    </xdr:from>
    <xdr:to>
      <xdr:col>10</xdr:col>
      <xdr:colOff>165100</xdr:colOff>
      <xdr:row>38</xdr:row>
      <xdr:rowOff>56515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104775</xdr:rowOff>
    </xdr:from>
    <xdr:to>
      <xdr:col>15</xdr:col>
      <xdr:colOff>50800</xdr:colOff>
      <xdr:row>38</xdr:row>
      <xdr:rowOff>5715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flipV="1">
          <a:off x="2019300" y="644842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99695</xdr:rowOff>
    </xdr:from>
    <xdr:to>
      <xdr:col>6</xdr:col>
      <xdr:colOff>38100</xdr:colOff>
      <xdr:row>38</xdr:row>
      <xdr:rowOff>29845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150495</xdr:rowOff>
    </xdr:from>
    <xdr:to>
      <xdr:col>10</xdr:col>
      <xdr:colOff>114300</xdr:colOff>
      <xdr:row>38</xdr:row>
      <xdr:rowOff>5715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49414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160037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160672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70502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652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47642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20972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159313</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50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56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5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157112</xdr:rowOff>
    </xdr:from>
    <xdr:to>
      <xdr:col>55</xdr:col>
      <xdr:colOff>50800</xdr:colOff>
      <xdr:row>38</xdr:row>
      <xdr:rowOff>87261</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5007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8539</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35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171209</xdr:rowOff>
    </xdr:from>
    <xdr:to>
      <xdr:col>50</xdr:col>
      <xdr:colOff>165100</xdr:colOff>
      <xdr:row>38</xdr:row>
      <xdr:rowOff>101359</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51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36461</xdr:rowOff>
    </xdr:from>
    <xdr:to>
      <xdr:col>55</xdr:col>
      <xdr:colOff>0</xdr:colOff>
      <xdr:row>38</xdr:row>
      <xdr:rowOff>50559</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6551561"/>
          <a:ext cx="838200" cy="1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9284</xdr:rowOff>
    </xdr:from>
    <xdr:to>
      <xdr:col>46</xdr:col>
      <xdr:colOff>38100</xdr:colOff>
      <xdr:row>38</xdr:row>
      <xdr:rowOff>110884</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5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50559</xdr:rowOff>
    </xdr:from>
    <xdr:to>
      <xdr:col>50</xdr:col>
      <xdr:colOff>114300</xdr:colOff>
      <xdr:row>38</xdr:row>
      <xdr:rowOff>60084</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656565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18923</xdr:rowOff>
    </xdr:from>
    <xdr:to>
      <xdr:col>41</xdr:col>
      <xdr:colOff>101600</xdr:colOff>
      <xdr:row>38</xdr:row>
      <xdr:rowOff>120523</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5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60084</xdr:rowOff>
    </xdr:from>
    <xdr:to>
      <xdr:col>45</xdr:col>
      <xdr:colOff>177800</xdr:colOff>
      <xdr:row>38</xdr:row>
      <xdr:rowOff>69723</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6575184"/>
          <a:ext cx="889000" cy="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25133</xdr:rowOff>
    </xdr:from>
    <xdr:to>
      <xdr:col>36</xdr:col>
      <xdr:colOff>165100</xdr:colOff>
      <xdr:row>38</xdr:row>
      <xdr:rowOff>126733</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54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69723</xdr:rowOff>
    </xdr:from>
    <xdr:to>
      <xdr:col>41</xdr:col>
      <xdr:colOff>50800</xdr:colOff>
      <xdr:row>38</xdr:row>
      <xdr:rowOff>75933</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6584823"/>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138510</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665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152760</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666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146931</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136872</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117886</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629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127411</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629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137050</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4111" y="630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143260</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5111" y="631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47189</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334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138612</xdr:rowOff>
    </xdr:from>
    <xdr:to>
      <xdr:col>24</xdr:col>
      <xdr:colOff>114300</xdr:colOff>
      <xdr:row>62</xdr:row>
      <xdr:rowOff>68762</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59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117039</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94524</xdr:rowOff>
    </xdr:from>
    <xdr:to>
      <xdr:col>20</xdr:col>
      <xdr:colOff>38100</xdr:colOff>
      <xdr:row>62</xdr:row>
      <xdr:rowOff>24674</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145324</xdr:rowOff>
    </xdr:from>
    <xdr:to>
      <xdr:col>24</xdr:col>
      <xdr:colOff>63500</xdr:colOff>
      <xdr:row>62</xdr:row>
      <xdr:rowOff>17962</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10603774"/>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158206</xdr:rowOff>
    </xdr:from>
    <xdr:to>
      <xdr:col>15</xdr:col>
      <xdr:colOff>101600</xdr:colOff>
      <xdr:row>62</xdr:row>
      <xdr:rowOff>88356</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145324</xdr:rowOff>
    </xdr:from>
    <xdr:to>
      <xdr:col>19</xdr:col>
      <xdr:colOff>177800</xdr:colOff>
      <xdr:row>62</xdr:row>
      <xdr:rowOff>37556</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flipV="1">
          <a:off x="2908300" y="10603774"/>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158206</xdr:rowOff>
    </xdr:from>
    <xdr:to>
      <xdr:col>10</xdr:col>
      <xdr:colOff>165100</xdr:colOff>
      <xdr:row>62</xdr:row>
      <xdr:rowOff>88356</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37556</xdr:rowOff>
    </xdr:from>
    <xdr:to>
      <xdr:col>15</xdr:col>
      <xdr:colOff>50800</xdr:colOff>
      <xdr:row>62</xdr:row>
      <xdr:rowOff>37556</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6674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135346</xdr:rowOff>
    </xdr:from>
    <xdr:to>
      <xdr:col>6</xdr:col>
      <xdr:colOff>38100</xdr:colOff>
      <xdr:row>62</xdr:row>
      <xdr:rowOff>65496</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59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14696</xdr:rowOff>
    </xdr:from>
    <xdr:to>
      <xdr:col>10</xdr:col>
      <xdr:colOff>114300</xdr:colOff>
      <xdr:row>62</xdr:row>
      <xdr:rowOff>37556</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106445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67327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70593</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47733</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18342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15801</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1064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79483</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1070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79483</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1070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56623</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1068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00000000-0008-0000-0E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00000000-0008-0000-0E00-0000E9000000}"/>
            </a:ext>
          </a:extLst>
        </xdr:cNvPr>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00000000-0008-0000-0E00-0000EB000000}"/>
            </a:ext>
          </a:extLst>
        </xdr:cNvPr>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132457</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00000000-0008-0000-0E00-0000ED000000}"/>
            </a:ext>
          </a:extLst>
        </xdr:cNvPr>
        <xdr:cNvSpPr txBox="1"/>
      </xdr:nvSpPr>
      <xdr:spPr>
        <a:xfrm>
          <a:off x="10515600" y="10590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9588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8699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7810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42" name="フローチャート: 判断 241">
          <a:extLst>
            <a:ext uri="{FF2B5EF4-FFF2-40B4-BE49-F238E27FC236}">
              <a16:creationId xmlns:a16="http://schemas.microsoft.com/office/drawing/2014/main" id="{00000000-0008-0000-0E00-0000F2000000}"/>
            </a:ext>
          </a:extLst>
        </xdr:cNvPr>
        <xdr:cNvSpPr/>
      </xdr:nvSpPr>
      <xdr:spPr>
        <a:xfrm>
          <a:off x="6921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138874</xdr:rowOff>
    </xdr:from>
    <xdr:to>
      <xdr:col>55</xdr:col>
      <xdr:colOff>50800</xdr:colOff>
      <xdr:row>61</xdr:row>
      <xdr:rowOff>69024</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10426700" y="1042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161751</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00000000-0008-0000-0E00-0000F9000000}"/>
            </a:ext>
          </a:extLst>
        </xdr:cNvPr>
        <xdr:cNvSpPr txBox="1"/>
      </xdr:nvSpPr>
      <xdr:spPr>
        <a:xfrm>
          <a:off x="10515600" y="10277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147447</xdr:rowOff>
    </xdr:from>
    <xdr:to>
      <xdr:col>50</xdr:col>
      <xdr:colOff>165100</xdr:colOff>
      <xdr:row>61</xdr:row>
      <xdr:rowOff>77597</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9588500" y="1043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18224</xdr:rowOff>
    </xdr:from>
    <xdr:to>
      <xdr:col>55</xdr:col>
      <xdr:colOff>0</xdr:colOff>
      <xdr:row>61</xdr:row>
      <xdr:rowOff>26797</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9639300" y="10476674"/>
          <a:ext cx="8382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24589</xdr:rowOff>
    </xdr:from>
    <xdr:to>
      <xdr:col>46</xdr:col>
      <xdr:colOff>38100</xdr:colOff>
      <xdr:row>61</xdr:row>
      <xdr:rowOff>126189</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8699500" y="1048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26797</xdr:rowOff>
    </xdr:from>
    <xdr:to>
      <xdr:col>50</xdr:col>
      <xdr:colOff>114300</xdr:colOff>
      <xdr:row>61</xdr:row>
      <xdr:rowOff>75389</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8750300" y="10485247"/>
          <a:ext cx="889000" cy="4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30591</xdr:rowOff>
    </xdr:from>
    <xdr:to>
      <xdr:col>41</xdr:col>
      <xdr:colOff>101600</xdr:colOff>
      <xdr:row>61</xdr:row>
      <xdr:rowOff>132191</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7810500" y="1048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75389</xdr:rowOff>
    </xdr:from>
    <xdr:to>
      <xdr:col>45</xdr:col>
      <xdr:colOff>177800</xdr:colOff>
      <xdr:row>61</xdr:row>
      <xdr:rowOff>81391</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7861300" y="10533839"/>
          <a:ext cx="889000" cy="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35892</xdr:rowOff>
    </xdr:from>
    <xdr:to>
      <xdr:col>36</xdr:col>
      <xdr:colOff>165100</xdr:colOff>
      <xdr:row>61</xdr:row>
      <xdr:rowOff>137492</xdr:rowOff>
    </xdr:to>
    <xdr:sp macro="" textlink="">
      <xdr:nvSpPr>
        <xdr:cNvPr id="256" name="楕円 255">
          <a:extLst>
            <a:ext uri="{FF2B5EF4-FFF2-40B4-BE49-F238E27FC236}">
              <a16:creationId xmlns:a16="http://schemas.microsoft.com/office/drawing/2014/main" id="{00000000-0008-0000-0E00-000000010000}"/>
            </a:ext>
          </a:extLst>
        </xdr:cNvPr>
        <xdr:cNvSpPr/>
      </xdr:nvSpPr>
      <xdr:spPr>
        <a:xfrm>
          <a:off x="6921500" y="1049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81391</xdr:rowOff>
    </xdr:from>
    <xdr:to>
      <xdr:col>41</xdr:col>
      <xdr:colOff>50800</xdr:colOff>
      <xdr:row>61</xdr:row>
      <xdr:rowOff>86692</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flipV="1">
          <a:off x="6972300" y="10539841"/>
          <a:ext cx="889000" cy="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117877</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27095" y="1074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141811</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507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137173</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61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124135</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672795" y="1075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94124</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9327095" y="10209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142716</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8450795" y="10258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148718</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7561795" y="1026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154019</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00000000-0008-0000-0E00-000009010000}"/>
            </a:ext>
          </a:extLst>
        </xdr:cNvPr>
        <xdr:cNvSpPr txBox="1"/>
      </xdr:nvSpPr>
      <xdr:spPr>
        <a:xfrm>
          <a:off x="6672795" y="10269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E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00000000-0008-0000-0E00-000023010000}"/>
            </a:ext>
          </a:extLst>
        </xdr:cNvPr>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0000000-0008-0000-0E00-000025010000}"/>
            </a:ext>
          </a:extLst>
        </xdr:cNvPr>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E00-000027010000}"/>
            </a:ext>
          </a:extLst>
        </xdr:cNvPr>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153036</xdr:rowOff>
    </xdr:from>
    <xdr:to>
      <xdr:col>24</xdr:col>
      <xdr:colOff>114300</xdr:colOff>
      <xdr:row>85</xdr:row>
      <xdr:rowOff>83186</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45847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131463</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E00-000033010000}"/>
            </a:ext>
          </a:extLst>
        </xdr:cNvPr>
        <xdr:cNvSpPr txBox="1"/>
      </xdr:nvSpPr>
      <xdr:spPr>
        <a:xfrm>
          <a:off x="4673600" y="1453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122555</xdr:rowOff>
    </xdr:from>
    <xdr:to>
      <xdr:col>20</xdr:col>
      <xdr:colOff>38100</xdr:colOff>
      <xdr:row>85</xdr:row>
      <xdr:rowOff>52705</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3746500" y="1452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1905</xdr:rowOff>
    </xdr:from>
    <xdr:to>
      <xdr:col>24</xdr:col>
      <xdr:colOff>63500</xdr:colOff>
      <xdr:row>85</xdr:row>
      <xdr:rowOff>32386</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3797300" y="14575155"/>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97789</xdr:rowOff>
    </xdr:from>
    <xdr:to>
      <xdr:col>15</xdr:col>
      <xdr:colOff>101600</xdr:colOff>
      <xdr:row>85</xdr:row>
      <xdr:rowOff>27939</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28575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148589</xdr:rowOff>
    </xdr:from>
    <xdr:to>
      <xdr:col>19</xdr:col>
      <xdr:colOff>177800</xdr:colOff>
      <xdr:row>85</xdr:row>
      <xdr:rowOff>1905</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908300" y="1455038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74930</xdr:rowOff>
    </xdr:from>
    <xdr:to>
      <xdr:col>10</xdr:col>
      <xdr:colOff>165100</xdr:colOff>
      <xdr:row>85</xdr:row>
      <xdr:rowOff>5080</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9685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125730</xdr:rowOff>
    </xdr:from>
    <xdr:to>
      <xdr:col>15</xdr:col>
      <xdr:colOff>50800</xdr:colOff>
      <xdr:row>84</xdr:row>
      <xdr:rowOff>148589</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2019300" y="145275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57786</xdr:rowOff>
    </xdr:from>
    <xdr:to>
      <xdr:col>6</xdr:col>
      <xdr:colOff>38100</xdr:colOff>
      <xdr:row>84</xdr:row>
      <xdr:rowOff>159386</xdr:rowOff>
    </xdr:to>
    <xdr:sp macro="" textlink="">
      <xdr:nvSpPr>
        <xdr:cNvPr id="314" name="楕円 313">
          <a:extLst>
            <a:ext uri="{FF2B5EF4-FFF2-40B4-BE49-F238E27FC236}">
              <a16:creationId xmlns:a16="http://schemas.microsoft.com/office/drawing/2014/main" id="{00000000-0008-0000-0E00-00003A010000}"/>
            </a:ext>
          </a:extLst>
        </xdr:cNvPr>
        <xdr:cNvSpPr/>
      </xdr:nvSpPr>
      <xdr:spPr>
        <a:xfrm>
          <a:off x="1079500" y="144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108586</xdr:rowOff>
    </xdr:from>
    <xdr:to>
      <xdr:col>10</xdr:col>
      <xdr:colOff>114300</xdr:colOff>
      <xdr:row>84</xdr:row>
      <xdr:rowOff>125730</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130300" y="1451038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124477</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132097</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43832</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E00-000040010000}"/>
            </a:ext>
          </a:extLst>
        </xdr:cNvPr>
        <xdr:cNvSpPr txBox="1"/>
      </xdr:nvSpPr>
      <xdr:spPr>
        <a:xfrm>
          <a:off x="3582044" y="1461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19066</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E00-000041010000}"/>
            </a:ext>
          </a:extLst>
        </xdr:cNvPr>
        <xdr:cNvSpPr txBox="1"/>
      </xdr:nvSpPr>
      <xdr:spPr>
        <a:xfrm>
          <a:off x="2705744"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167657</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E00-000042010000}"/>
            </a:ext>
          </a:extLst>
        </xdr:cNvPr>
        <xdr:cNvSpPr txBox="1"/>
      </xdr:nvSpPr>
      <xdr:spPr>
        <a:xfrm>
          <a:off x="1816744" y="1456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150513</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E00-000043010000}"/>
            </a:ext>
          </a:extLst>
        </xdr:cNvPr>
        <xdr:cNvSpPr txBox="1"/>
      </xdr:nvSpPr>
      <xdr:spPr>
        <a:xfrm>
          <a:off x="927744" y="1455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E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E00-00005C010000}"/>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a:extLst>
            <a:ext uri="{FF2B5EF4-FFF2-40B4-BE49-F238E27FC236}">
              <a16:creationId xmlns:a16="http://schemas.microsoft.com/office/drawing/2014/main" id="{00000000-0008-0000-0E00-00005E010000}"/>
            </a:ext>
          </a:extLst>
        </xdr:cNvPr>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137050</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E00-000060010000}"/>
            </a:ext>
          </a:extLst>
        </xdr:cNvPr>
        <xdr:cNvSpPr txBox="1"/>
      </xdr:nvSpPr>
      <xdr:spPr>
        <a:xfrm>
          <a:off x="10515600" y="14367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9588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8699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7810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69215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104267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163847</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E00-00006C010000}"/>
            </a:ext>
          </a:extLst>
        </xdr:cNvPr>
        <xdr:cNvSpPr txBox="1"/>
      </xdr:nvSpPr>
      <xdr:spPr>
        <a:xfrm>
          <a:off x="10515600"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15112</xdr:rowOff>
    </xdr:from>
    <xdr:to>
      <xdr:col>50</xdr:col>
      <xdr:colOff>165100</xdr:colOff>
      <xdr:row>85</xdr:row>
      <xdr:rowOff>116712</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9588500" y="1458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64770</xdr:rowOff>
    </xdr:from>
    <xdr:to>
      <xdr:col>55</xdr:col>
      <xdr:colOff>0</xdr:colOff>
      <xdr:row>85</xdr:row>
      <xdr:rowOff>65912</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9639300" y="14638020"/>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20065</xdr:rowOff>
    </xdr:from>
    <xdr:to>
      <xdr:col>46</xdr:col>
      <xdr:colOff>38100</xdr:colOff>
      <xdr:row>85</xdr:row>
      <xdr:rowOff>121665</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8699500" y="1459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65912</xdr:rowOff>
    </xdr:from>
    <xdr:to>
      <xdr:col>50</xdr:col>
      <xdr:colOff>114300</xdr:colOff>
      <xdr:row>85</xdr:row>
      <xdr:rowOff>70865</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8750300" y="14639162"/>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22352</xdr:rowOff>
    </xdr:from>
    <xdr:to>
      <xdr:col>41</xdr:col>
      <xdr:colOff>101600</xdr:colOff>
      <xdr:row>85</xdr:row>
      <xdr:rowOff>123952</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7810500" y="1459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70865</xdr:rowOff>
    </xdr:from>
    <xdr:to>
      <xdr:col>45</xdr:col>
      <xdr:colOff>177800</xdr:colOff>
      <xdr:row>85</xdr:row>
      <xdr:rowOff>73152</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7861300" y="1464411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20828</xdr:rowOff>
    </xdr:from>
    <xdr:to>
      <xdr:col>36</xdr:col>
      <xdr:colOff>165100</xdr:colOff>
      <xdr:row>85</xdr:row>
      <xdr:rowOff>122428</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6921500" y="1459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71628</xdr:rowOff>
    </xdr:from>
    <xdr:to>
      <xdr:col>41</xdr:col>
      <xdr:colOff>50800</xdr:colOff>
      <xdr:row>85</xdr:row>
      <xdr:rowOff>73152</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6972300" y="1464487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66184</xdr:rowOff>
    </xdr:from>
    <xdr:ext cx="469744" cy="259045"/>
    <xdr:sp macro="" textlink="">
      <xdr:nvSpPr>
        <xdr:cNvPr id="373" name="n_1aveValue【公営住宅】&#10;一人当たり面積">
          <a:extLst>
            <a:ext uri="{FF2B5EF4-FFF2-40B4-BE49-F238E27FC236}">
              <a16:creationId xmlns:a16="http://schemas.microsoft.com/office/drawing/2014/main" id="{00000000-0008-0000-0E00-000075010000}"/>
            </a:ext>
          </a:extLst>
        </xdr:cNvPr>
        <xdr:cNvSpPr txBox="1"/>
      </xdr:nvSpPr>
      <xdr:spPr>
        <a:xfrm>
          <a:off x="9391727" y="1429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68090</xdr:rowOff>
    </xdr:from>
    <xdr:ext cx="469744" cy="259045"/>
    <xdr:sp macro="" textlink="">
      <xdr:nvSpPr>
        <xdr:cNvPr id="374" name="n_2aveValue【公営住宅】&#10;一人当たり面積">
          <a:extLst>
            <a:ext uri="{FF2B5EF4-FFF2-40B4-BE49-F238E27FC236}">
              <a16:creationId xmlns:a16="http://schemas.microsoft.com/office/drawing/2014/main" id="{00000000-0008-0000-0E00-000076010000}"/>
            </a:ext>
          </a:extLst>
        </xdr:cNvPr>
        <xdr:cNvSpPr txBox="1"/>
      </xdr:nvSpPr>
      <xdr:spPr>
        <a:xfrm>
          <a:off x="85154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77615</xdr:rowOff>
    </xdr:from>
    <xdr:ext cx="469744" cy="259045"/>
    <xdr:sp macro="" textlink="">
      <xdr:nvSpPr>
        <xdr:cNvPr id="375" name="n_3aveValue【公営住宅】&#10;一人当たり面積">
          <a:extLst>
            <a:ext uri="{FF2B5EF4-FFF2-40B4-BE49-F238E27FC236}">
              <a16:creationId xmlns:a16="http://schemas.microsoft.com/office/drawing/2014/main" id="{00000000-0008-0000-0E00-000077010000}"/>
            </a:ext>
          </a:extLst>
        </xdr:cNvPr>
        <xdr:cNvSpPr txBox="1"/>
      </xdr:nvSpPr>
      <xdr:spPr>
        <a:xfrm>
          <a:off x="7626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57039</xdr:rowOff>
    </xdr:from>
    <xdr:ext cx="469744" cy="259045"/>
    <xdr:sp macro="" textlink="">
      <xdr:nvSpPr>
        <xdr:cNvPr id="376" name="n_4aveValue【公営住宅】&#10;一人当たり面積">
          <a:extLst>
            <a:ext uri="{FF2B5EF4-FFF2-40B4-BE49-F238E27FC236}">
              <a16:creationId xmlns:a16="http://schemas.microsoft.com/office/drawing/2014/main" id="{00000000-0008-0000-0E00-000078010000}"/>
            </a:ext>
          </a:extLst>
        </xdr:cNvPr>
        <xdr:cNvSpPr txBox="1"/>
      </xdr:nvSpPr>
      <xdr:spPr>
        <a:xfrm>
          <a:off x="6737427" y="1428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107839</xdr:rowOff>
    </xdr:from>
    <xdr:ext cx="469744" cy="259045"/>
    <xdr:sp macro="" textlink="">
      <xdr:nvSpPr>
        <xdr:cNvPr id="377" name="n_1mainValue【公営住宅】&#10;一人当たり面積">
          <a:extLst>
            <a:ext uri="{FF2B5EF4-FFF2-40B4-BE49-F238E27FC236}">
              <a16:creationId xmlns:a16="http://schemas.microsoft.com/office/drawing/2014/main" id="{00000000-0008-0000-0E00-000079010000}"/>
            </a:ext>
          </a:extLst>
        </xdr:cNvPr>
        <xdr:cNvSpPr txBox="1"/>
      </xdr:nvSpPr>
      <xdr:spPr>
        <a:xfrm>
          <a:off x="9391727" y="1468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112792</xdr:rowOff>
    </xdr:from>
    <xdr:ext cx="469744" cy="259045"/>
    <xdr:sp macro="" textlink="">
      <xdr:nvSpPr>
        <xdr:cNvPr id="378" name="n_2mainValue【公営住宅】&#10;一人当たり面積">
          <a:extLst>
            <a:ext uri="{FF2B5EF4-FFF2-40B4-BE49-F238E27FC236}">
              <a16:creationId xmlns:a16="http://schemas.microsoft.com/office/drawing/2014/main" id="{00000000-0008-0000-0E00-00007A010000}"/>
            </a:ext>
          </a:extLst>
        </xdr:cNvPr>
        <xdr:cNvSpPr txBox="1"/>
      </xdr:nvSpPr>
      <xdr:spPr>
        <a:xfrm>
          <a:off x="8515427" y="1468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115079</xdr:rowOff>
    </xdr:from>
    <xdr:ext cx="469744" cy="259045"/>
    <xdr:sp macro="" textlink="">
      <xdr:nvSpPr>
        <xdr:cNvPr id="379" name="n_3mainValue【公営住宅】&#10;一人当たり面積">
          <a:extLst>
            <a:ext uri="{FF2B5EF4-FFF2-40B4-BE49-F238E27FC236}">
              <a16:creationId xmlns:a16="http://schemas.microsoft.com/office/drawing/2014/main" id="{00000000-0008-0000-0E00-00007B010000}"/>
            </a:ext>
          </a:extLst>
        </xdr:cNvPr>
        <xdr:cNvSpPr txBox="1"/>
      </xdr:nvSpPr>
      <xdr:spPr>
        <a:xfrm>
          <a:off x="7626427" y="1468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113555</xdr:rowOff>
    </xdr:from>
    <xdr:ext cx="469744" cy="259045"/>
    <xdr:sp macro="" textlink="">
      <xdr:nvSpPr>
        <xdr:cNvPr id="380" name="n_4mainValue【公営住宅】&#10;一人当たり面積">
          <a:extLst>
            <a:ext uri="{FF2B5EF4-FFF2-40B4-BE49-F238E27FC236}">
              <a16:creationId xmlns:a16="http://schemas.microsoft.com/office/drawing/2014/main" id="{00000000-0008-0000-0E00-00007C010000}"/>
            </a:ext>
          </a:extLst>
        </xdr:cNvPr>
        <xdr:cNvSpPr txBox="1"/>
      </xdr:nvSpPr>
      <xdr:spPr>
        <a:xfrm>
          <a:off x="6737427" y="1468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a:extLst>
            <a:ext uri="{FF2B5EF4-FFF2-40B4-BE49-F238E27FC236}">
              <a16:creationId xmlns:a16="http://schemas.microsoft.com/office/drawing/2014/main" id="{00000000-0008-0000-0E00-00009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405" name="【港湾・漁港】&#10;有形固定資産減価償却率最小値テキスト">
          <a:extLst>
            <a:ext uri="{FF2B5EF4-FFF2-40B4-BE49-F238E27FC236}">
              <a16:creationId xmlns:a16="http://schemas.microsoft.com/office/drawing/2014/main" id="{00000000-0008-0000-0E00-000095010000}"/>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7" name="【港湾・漁港】&#10;有形固定資産減価償却率最大値テキスト">
          <a:extLst>
            <a:ext uri="{FF2B5EF4-FFF2-40B4-BE49-F238E27FC236}">
              <a16:creationId xmlns:a16="http://schemas.microsoft.com/office/drawing/2014/main" id="{00000000-0008-0000-0E00-000097010000}"/>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2557</xdr:rowOff>
    </xdr:from>
    <xdr:ext cx="405111" cy="259045"/>
    <xdr:sp macro="" textlink="">
      <xdr:nvSpPr>
        <xdr:cNvPr id="409" name="【港湾・漁港】&#10;有形固定資産減価償却率平均値テキスト">
          <a:extLst>
            <a:ext uri="{FF2B5EF4-FFF2-40B4-BE49-F238E27FC236}">
              <a16:creationId xmlns:a16="http://schemas.microsoft.com/office/drawing/2014/main" id="{00000000-0008-0000-0E00-000099010000}"/>
            </a:ext>
          </a:extLst>
        </xdr:cNvPr>
        <xdr:cNvSpPr txBox="1"/>
      </xdr:nvSpPr>
      <xdr:spPr>
        <a:xfrm>
          <a:off x="4673600" y="1783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115570</xdr:rowOff>
    </xdr:from>
    <xdr:to>
      <xdr:col>20</xdr:col>
      <xdr:colOff>38100</xdr:colOff>
      <xdr:row>104</xdr:row>
      <xdr:rowOff>45720</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3746500" y="1777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76200</xdr:rowOff>
    </xdr:from>
    <xdr:to>
      <xdr:col>15</xdr:col>
      <xdr:colOff>101600</xdr:colOff>
      <xdr:row>104</xdr:row>
      <xdr:rowOff>6350</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2857500" y="1773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25400</xdr:rowOff>
    </xdr:from>
    <xdr:to>
      <xdr:col>10</xdr:col>
      <xdr:colOff>165100</xdr:colOff>
      <xdr:row>105</xdr:row>
      <xdr:rowOff>127000</xdr:rowOff>
    </xdr:to>
    <xdr:sp macro="" textlink="">
      <xdr:nvSpPr>
        <xdr:cNvPr id="413" name="フローチャート: 判断 412">
          <a:extLst>
            <a:ext uri="{FF2B5EF4-FFF2-40B4-BE49-F238E27FC236}">
              <a16:creationId xmlns:a16="http://schemas.microsoft.com/office/drawing/2014/main" id="{00000000-0008-0000-0E00-00009D010000}"/>
            </a:ext>
          </a:extLst>
        </xdr:cNvPr>
        <xdr:cNvSpPr/>
      </xdr:nvSpPr>
      <xdr:spPr>
        <a:xfrm>
          <a:off x="1968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11430</xdr:rowOff>
    </xdr:from>
    <xdr:to>
      <xdr:col>6</xdr:col>
      <xdr:colOff>38100</xdr:colOff>
      <xdr:row>106</xdr:row>
      <xdr:rowOff>113030</xdr:rowOff>
    </xdr:to>
    <xdr:sp macro="" textlink="">
      <xdr:nvSpPr>
        <xdr:cNvPr id="414" name="フローチャート: 判断 413">
          <a:extLst>
            <a:ext uri="{FF2B5EF4-FFF2-40B4-BE49-F238E27FC236}">
              <a16:creationId xmlns:a16="http://schemas.microsoft.com/office/drawing/2014/main" id="{00000000-0008-0000-0E00-00009E010000}"/>
            </a:ext>
          </a:extLst>
        </xdr:cNvPr>
        <xdr:cNvSpPr/>
      </xdr:nvSpPr>
      <xdr:spPr>
        <a:xfrm>
          <a:off x="1079500" y="1818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152400</xdr:rowOff>
    </xdr:from>
    <xdr:to>
      <xdr:col>24</xdr:col>
      <xdr:colOff>114300</xdr:colOff>
      <xdr:row>107</xdr:row>
      <xdr:rowOff>82550</xdr:rowOff>
    </xdr:to>
    <xdr:sp macro="" textlink="">
      <xdr:nvSpPr>
        <xdr:cNvPr id="420" name="楕円 419">
          <a:extLst>
            <a:ext uri="{FF2B5EF4-FFF2-40B4-BE49-F238E27FC236}">
              <a16:creationId xmlns:a16="http://schemas.microsoft.com/office/drawing/2014/main" id="{00000000-0008-0000-0E00-0000A4010000}"/>
            </a:ext>
          </a:extLst>
        </xdr:cNvPr>
        <xdr:cNvSpPr/>
      </xdr:nvSpPr>
      <xdr:spPr>
        <a:xfrm>
          <a:off x="4584700" y="183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67327</xdr:rowOff>
    </xdr:from>
    <xdr:ext cx="405111" cy="259045"/>
    <xdr:sp macro="" textlink="">
      <xdr:nvSpPr>
        <xdr:cNvPr id="421" name="【港湾・漁港】&#10;有形固定資産減価償却率該当値テキスト">
          <a:extLst>
            <a:ext uri="{FF2B5EF4-FFF2-40B4-BE49-F238E27FC236}">
              <a16:creationId xmlns:a16="http://schemas.microsoft.com/office/drawing/2014/main" id="{00000000-0008-0000-0E00-0000A5010000}"/>
            </a:ext>
          </a:extLst>
        </xdr:cNvPr>
        <xdr:cNvSpPr txBox="1"/>
      </xdr:nvSpPr>
      <xdr:spPr>
        <a:xfrm>
          <a:off x="4673600" y="182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121920</xdr:rowOff>
    </xdr:from>
    <xdr:to>
      <xdr:col>20</xdr:col>
      <xdr:colOff>38100</xdr:colOff>
      <xdr:row>107</xdr:row>
      <xdr:rowOff>52070</xdr:rowOff>
    </xdr:to>
    <xdr:sp macro="" textlink="">
      <xdr:nvSpPr>
        <xdr:cNvPr id="422" name="楕円 421">
          <a:extLst>
            <a:ext uri="{FF2B5EF4-FFF2-40B4-BE49-F238E27FC236}">
              <a16:creationId xmlns:a16="http://schemas.microsoft.com/office/drawing/2014/main" id="{00000000-0008-0000-0E00-0000A6010000}"/>
            </a:ext>
          </a:extLst>
        </xdr:cNvPr>
        <xdr:cNvSpPr/>
      </xdr:nvSpPr>
      <xdr:spPr>
        <a:xfrm>
          <a:off x="3746500" y="1829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1270</xdr:rowOff>
    </xdr:from>
    <xdr:to>
      <xdr:col>24</xdr:col>
      <xdr:colOff>63500</xdr:colOff>
      <xdr:row>107</xdr:row>
      <xdr:rowOff>31750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3797300" y="183464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106680</xdr:rowOff>
    </xdr:from>
    <xdr:to>
      <xdr:col>15</xdr:col>
      <xdr:colOff>101600</xdr:colOff>
      <xdr:row>107</xdr:row>
      <xdr:rowOff>36830</xdr:rowOff>
    </xdr:to>
    <xdr:sp macro="" textlink="">
      <xdr:nvSpPr>
        <xdr:cNvPr id="424" name="楕円 423">
          <a:extLst>
            <a:ext uri="{FF2B5EF4-FFF2-40B4-BE49-F238E27FC236}">
              <a16:creationId xmlns:a16="http://schemas.microsoft.com/office/drawing/2014/main" id="{00000000-0008-0000-0E00-0000A8010000}"/>
            </a:ext>
          </a:extLst>
        </xdr:cNvPr>
        <xdr:cNvSpPr/>
      </xdr:nvSpPr>
      <xdr:spPr>
        <a:xfrm>
          <a:off x="2857500" y="1828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157480</xdr:rowOff>
    </xdr:from>
    <xdr:to>
      <xdr:col>19</xdr:col>
      <xdr:colOff>177800</xdr:colOff>
      <xdr:row>107</xdr:row>
      <xdr:rowOff>1270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2908300" y="18331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106680</xdr:rowOff>
    </xdr:from>
    <xdr:to>
      <xdr:col>10</xdr:col>
      <xdr:colOff>165100</xdr:colOff>
      <xdr:row>107</xdr:row>
      <xdr:rowOff>36830</xdr:rowOff>
    </xdr:to>
    <xdr:sp macro="" textlink="">
      <xdr:nvSpPr>
        <xdr:cNvPr id="426" name="楕円 425">
          <a:extLst>
            <a:ext uri="{FF2B5EF4-FFF2-40B4-BE49-F238E27FC236}">
              <a16:creationId xmlns:a16="http://schemas.microsoft.com/office/drawing/2014/main" id="{00000000-0008-0000-0E00-0000AA010000}"/>
            </a:ext>
          </a:extLst>
        </xdr:cNvPr>
        <xdr:cNvSpPr/>
      </xdr:nvSpPr>
      <xdr:spPr>
        <a:xfrm>
          <a:off x="1968500" y="1828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157480</xdr:rowOff>
    </xdr:from>
    <xdr:to>
      <xdr:col>15</xdr:col>
      <xdr:colOff>50800</xdr:colOff>
      <xdr:row>106</xdr:row>
      <xdr:rowOff>157480</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2019300" y="18331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90170</xdr:rowOff>
    </xdr:from>
    <xdr:to>
      <xdr:col>6</xdr:col>
      <xdr:colOff>38100</xdr:colOff>
      <xdr:row>107</xdr:row>
      <xdr:rowOff>20320</xdr:rowOff>
    </xdr:to>
    <xdr:sp macro="" textlink="">
      <xdr:nvSpPr>
        <xdr:cNvPr id="428" name="楕円 427">
          <a:extLst>
            <a:ext uri="{FF2B5EF4-FFF2-40B4-BE49-F238E27FC236}">
              <a16:creationId xmlns:a16="http://schemas.microsoft.com/office/drawing/2014/main" id="{00000000-0008-0000-0E00-0000AC010000}"/>
            </a:ext>
          </a:extLst>
        </xdr:cNvPr>
        <xdr:cNvSpPr/>
      </xdr:nvSpPr>
      <xdr:spPr>
        <a:xfrm>
          <a:off x="1079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140970</xdr:rowOff>
    </xdr:from>
    <xdr:to>
      <xdr:col>10</xdr:col>
      <xdr:colOff>114300</xdr:colOff>
      <xdr:row>106</xdr:row>
      <xdr:rowOff>157480</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130300" y="1831467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62247</xdr:rowOff>
    </xdr:from>
    <xdr:ext cx="405111" cy="259045"/>
    <xdr:sp macro="" textlink="">
      <xdr:nvSpPr>
        <xdr:cNvPr id="430" name="n_1aveValue【港湾・漁港】&#10;有形固定資産減価償却率">
          <a:extLst>
            <a:ext uri="{FF2B5EF4-FFF2-40B4-BE49-F238E27FC236}">
              <a16:creationId xmlns:a16="http://schemas.microsoft.com/office/drawing/2014/main" id="{00000000-0008-0000-0E00-0000AE010000}"/>
            </a:ext>
          </a:extLst>
        </xdr:cNvPr>
        <xdr:cNvSpPr txBox="1"/>
      </xdr:nvSpPr>
      <xdr:spPr>
        <a:xfrm>
          <a:off x="3582044" y="1755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22877</xdr:rowOff>
    </xdr:from>
    <xdr:ext cx="405111" cy="259045"/>
    <xdr:sp macro="" textlink="">
      <xdr:nvSpPr>
        <xdr:cNvPr id="431" name="n_2aveValue【港湾・漁港】&#10;有形固定資産減価償却率">
          <a:extLst>
            <a:ext uri="{FF2B5EF4-FFF2-40B4-BE49-F238E27FC236}">
              <a16:creationId xmlns:a16="http://schemas.microsoft.com/office/drawing/2014/main" id="{00000000-0008-0000-0E00-0000AF010000}"/>
            </a:ext>
          </a:extLst>
        </xdr:cNvPr>
        <xdr:cNvSpPr txBox="1"/>
      </xdr:nvSpPr>
      <xdr:spPr>
        <a:xfrm>
          <a:off x="2705744" y="17510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143527</xdr:rowOff>
    </xdr:from>
    <xdr:ext cx="405111" cy="259045"/>
    <xdr:sp macro="" textlink="">
      <xdr:nvSpPr>
        <xdr:cNvPr id="432" name="n_3aveValue【港湾・漁港】&#10;有形固定資産減価償却率">
          <a:extLst>
            <a:ext uri="{FF2B5EF4-FFF2-40B4-BE49-F238E27FC236}">
              <a16:creationId xmlns:a16="http://schemas.microsoft.com/office/drawing/2014/main" id="{00000000-0008-0000-0E00-0000B0010000}"/>
            </a:ext>
          </a:extLst>
        </xdr:cNvPr>
        <xdr:cNvSpPr txBox="1"/>
      </xdr:nvSpPr>
      <xdr:spPr>
        <a:xfrm>
          <a:off x="1816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129557</xdr:rowOff>
    </xdr:from>
    <xdr:ext cx="405111" cy="259045"/>
    <xdr:sp macro="" textlink="">
      <xdr:nvSpPr>
        <xdr:cNvPr id="433" name="n_4aveValue【港湾・漁港】&#10;有形固定資産減価償却率">
          <a:extLst>
            <a:ext uri="{FF2B5EF4-FFF2-40B4-BE49-F238E27FC236}">
              <a16:creationId xmlns:a16="http://schemas.microsoft.com/office/drawing/2014/main" id="{00000000-0008-0000-0E00-0000B1010000}"/>
            </a:ext>
          </a:extLst>
        </xdr:cNvPr>
        <xdr:cNvSpPr txBox="1"/>
      </xdr:nvSpPr>
      <xdr:spPr>
        <a:xfrm>
          <a:off x="927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43197</xdr:rowOff>
    </xdr:from>
    <xdr:ext cx="405111" cy="259045"/>
    <xdr:sp macro="" textlink="">
      <xdr:nvSpPr>
        <xdr:cNvPr id="434" name="n_1mainValue【港湾・漁港】&#10;有形固定資産減価償却率">
          <a:extLst>
            <a:ext uri="{FF2B5EF4-FFF2-40B4-BE49-F238E27FC236}">
              <a16:creationId xmlns:a16="http://schemas.microsoft.com/office/drawing/2014/main" id="{00000000-0008-0000-0E00-0000B2010000}"/>
            </a:ext>
          </a:extLst>
        </xdr:cNvPr>
        <xdr:cNvSpPr txBox="1"/>
      </xdr:nvSpPr>
      <xdr:spPr>
        <a:xfrm>
          <a:off x="3582044" y="1838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27957</xdr:rowOff>
    </xdr:from>
    <xdr:ext cx="405111" cy="259045"/>
    <xdr:sp macro="" textlink="">
      <xdr:nvSpPr>
        <xdr:cNvPr id="435" name="n_2mainValue【港湾・漁港】&#10;有形固定資産減価償却率">
          <a:extLst>
            <a:ext uri="{FF2B5EF4-FFF2-40B4-BE49-F238E27FC236}">
              <a16:creationId xmlns:a16="http://schemas.microsoft.com/office/drawing/2014/main" id="{00000000-0008-0000-0E00-0000B3010000}"/>
            </a:ext>
          </a:extLst>
        </xdr:cNvPr>
        <xdr:cNvSpPr txBox="1"/>
      </xdr:nvSpPr>
      <xdr:spPr>
        <a:xfrm>
          <a:off x="2705744" y="1837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27957</xdr:rowOff>
    </xdr:from>
    <xdr:ext cx="405111" cy="259045"/>
    <xdr:sp macro="" textlink="">
      <xdr:nvSpPr>
        <xdr:cNvPr id="436" name="n_3mainValue【港湾・漁港】&#10;有形固定資産減価償却率">
          <a:extLst>
            <a:ext uri="{FF2B5EF4-FFF2-40B4-BE49-F238E27FC236}">
              <a16:creationId xmlns:a16="http://schemas.microsoft.com/office/drawing/2014/main" id="{00000000-0008-0000-0E00-0000B4010000}"/>
            </a:ext>
          </a:extLst>
        </xdr:cNvPr>
        <xdr:cNvSpPr txBox="1"/>
      </xdr:nvSpPr>
      <xdr:spPr>
        <a:xfrm>
          <a:off x="1816744" y="1837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11447</xdr:rowOff>
    </xdr:from>
    <xdr:ext cx="405111" cy="259045"/>
    <xdr:sp macro="" textlink="">
      <xdr:nvSpPr>
        <xdr:cNvPr id="437" name="n_4mainValue【港湾・漁港】&#10;有形固定資産減価償却率">
          <a:extLst>
            <a:ext uri="{FF2B5EF4-FFF2-40B4-BE49-F238E27FC236}">
              <a16:creationId xmlns:a16="http://schemas.microsoft.com/office/drawing/2014/main" id="{00000000-0008-0000-0E00-0000B5010000}"/>
            </a:ext>
          </a:extLst>
        </xdr:cNvPr>
        <xdr:cNvSpPr txBox="1"/>
      </xdr:nvSpPr>
      <xdr:spPr>
        <a:xfrm>
          <a:off x="927744" y="1835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a:extLst>
            <a:ext uri="{FF2B5EF4-FFF2-40B4-BE49-F238E27FC236}">
              <a16:creationId xmlns:a16="http://schemas.microsoft.com/office/drawing/2014/main" id="{00000000-0008-0000-0E00-0000CA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165805</xdr:rowOff>
    </xdr:from>
    <xdr:to>
      <xdr:col>54</xdr:col>
      <xdr:colOff>189865</xdr:colOff>
      <xdr:row>108</xdr:row>
      <xdr:rowOff>76172</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flipV="1">
          <a:off x="10476865" y="17139355"/>
          <a:ext cx="0" cy="145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79999</xdr:rowOff>
    </xdr:from>
    <xdr:ext cx="313932" cy="259045"/>
    <xdr:sp macro="" textlink="">
      <xdr:nvSpPr>
        <xdr:cNvPr id="460" name="【港湾・漁港】&#10;一人当たり有形固定資産（償却資産）額最小値テキスト">
          <a:extLst>
            <a:ext uri="{FF2B5EF4-FFF2-40B4-BE49-F238E27FC236}">
              <a16:creationId xmlns:a16="http://schemas.microsoft.com/office/drawing/2014/main" id="{00000000-0008-0000-0E00-0000CC010000}"/>
            </a:ext>
          </a:extLst>
        </xdr:cNvPr>
        <xdr:cNvSpPr txBox="1"/>
      </xdr:nvSpPr>
      <xdr:spPr>
        <a:xfrm>
          <a:off x="10515600" y="18596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76172</xdr:rowOff>
    </xdr:from>
    <xdr:to>
      <xdr:col>55</xdr:col>
      <xdr:colOff>88900</xdr:colOff>
      <xdr:row>108</xdr:row>
      <xdr:rowOff>76172</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0388600" y="1859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112482</xdr:rowOff>
    </xdr:from>
    <xdr:ext cx="690189" cy="259045"/>
    <xdr:sp macro="" textlink="">
      <xdr:nvSpPr>
        <xdr:cNvPr id="462" name="【港湾・漁港】&#10;一人当たり有形固定資産（償却資産）額最大値テキスト">
          <a:extLst>
            <a:ext uri="{FF2B5EF4-FFF2-40B4-BE49-F238E27FC236}">
              <a16:creationId xmlns:a16="http://schemas.microsoft.com/office/drawing/2014/main" id="{00000000-0008-0000-0E00-0000CE010000}"/>
            </a:ext>
          </a:extLst>
        </xdr:cNvPr>
        <xdr:cNvSpPr txBox="1"/>
      </xdr:nvSpPr>
      <xdr:spPr>
        <a:xfrm>
          <a:off x="10515600" y="169145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165805</xdr:rowOff>
    </xdr:from>
    <xdr:to>
      <xdr:col>55</xdr:col>
      <xdr:colOff>88900</xdr:colOff>
      <xdr:row>99</xdr:row>
      <xdr:rowOff>165805</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0388600" y="1713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18758</xdr:rowOff>
    </xdr:from>
    <xdr:ext cx="599010" cy="259045"/>
    <xdr:sp macro="" textlink="">
      <xdr:nvSpPr>
        <xdr:cNvPr id="464" name="【港湾・漁港】&#10;一人当たり有形固定資産（償却資産）額平均値テキスト">
          <a:extLst>
            <a:ext uri="{FF2B5EF4-FFF2-40B4-BE49-F238E27FC236}">
              <a16:creationId xmlns:a16="http://schemas.microsoft.com/office/drawing/2014/main" id="{00000000-0008-0000-0E00-0000D0010000}"/>
            </a:ext>
          </a:extLst>
        </xdr:cNvPr>
        <xdr:cNvSpPr txBox="1"/>
      </xdr:nvSpPr>
      <xdr:spPr>
        <a:xfrm>
          <a:off x="10515600" y="18192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167331</xdr:rowOff>
    </xdr:from>
    <xdr:to>
      <xdr:col>55</xdr:col>
      <xdr:colOff>50800</xdr:colOff>
      <xdr:row>107</xdr:row>
      <xdr:rowOff>97481</xdr:rowOff>
    </xdr:to>
    <xdr:sp macro="" textlink="">
      <xdr:nvSpPr>
        <xdr:cNvPr id="465" name="フローチャート: 判断 464">
          <a:extLst>
            <a:ext uri="{FF2B5EF4-FFF2-40B4-BE49-F238E27FC236}">
              <a16:creationId xmlns:a16="http://schemas.microsoft.com/office/drawing/2014/main" id="{00000000-0008-0000-0E00-0000D1010000}"/>
            </a:ext>
          </a:extLst>
        </xdr:cNvPr>
        <xdr:cNvSpPr/>
      </xdr:nvSpPr>
      <xdr:spPr>
        <a:xfrm>
          <a:off x="10426700" y="1834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64224</xdr:rowOff>
    </xdr:from>
    <xdr:to>
      <xdr:col>50</xdr:col>
      <xdr:colOff>165100</xdr:colOff>
      <xdr:row>107</xdr:row>
      <xdr:rowOff>165824</xdr:rowOff>
    </xdr:to>
    <xdr:sp macro="" textlink="">
      <xdr:nvSpPr>
        <xdr:cNvPr id="466" name="フローチャート: 判断 465">
          <a:extLst>
            <a:ext uri="{FF2B5EF4-FFF2-40B4-BE49-F238E27FC236}">
              <a16:creationId xmlns:a16="http://schemas.microsoft.com/office/drawing/2014/main" id="{00000000-0008-0000-0E00-0000D2010000}"/>
            </a:ext>
          </a:extLst>
        </xdr:cNvPr>
        <xdr:cNvSpPr/>
      </xdr:nvSpPr>
      <xdr:spPr>
        <a:xfrm>
          <a:off x="9588500" y="1840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87271</xdr:rowOff>
    </xdr:from>
    <xdr:to>
      <xdr:col>46</xdr:col>
      <xdr:colOff>38100</xdr:colOff>
      <xdr:row>108</xdr:row>
      <xdr:rowOff>17421</xdr:rowOff>
    </xdr:to>
    <xdr:sp macro="" textlink="">
      <xdr:nvSpPr>
        <xdr:cNvPr id="467" name="フローチャート: 判断 466">
          <a:extLst>
            <a:ext uri="{FF2B5EF4-FFF2-40B4-BE49-F238E27FC236}">
              <a16:creationId xmlns:a16="http://schemas.microsoft.com/office/drawing/2014/main" id="{00000000-0008-0000-0E00-0000D3010000}"/>
            </a:ext>
          </a:extLst>
        </xdr:cNvPr>
        <xdr:cNvSpPr/>
      </xdr:nvSpPr>
      <xdr:spPr>
        <a:xfrm>
          <a:off x="8699500" y="1843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15942</xdr:rowOff>
    </xdr:from>
    <xdr:to>
      <xdr:col>41</xdr:col>
      <xdr:colOff>101600</xdr:colOff>
      <xdr:row>107</xdr:row>
      <xdr:rowOff>117542</xdr:rowOff>
    </xdr:to>
    <xdr:sp macro="" textlink="">
      <xdr:nvSpPr>
        <xdr:cNvPr id="468" name="フローチャート: 判断 467">
          <a:extLst>
            <a:ext uri="{FF2B5EF4-FFF2-40B4-BE49-F238E27FC236}">
              <a16:creationId xmlns:a16="http://schemas.microsoft.com/office/drawing/2014/main" id="{00000000-0008-0000-0E00-0000D4010000}"/>
            </a:ext>
          </a:extLst>
        </xdr:cNvPr>
        <xdr:cNvSpPr/>
      </xdr:nvSpPr>
      <xdr:spPr>
        <a:xfrm>
          <a:off x="7810500" y="1836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52592</xdr:rowOff>
    </xdr:from>
    <xdr:to>
      <xdr:col>36</xdr:col>
      <xdr:colOff>165100</xdr:colOff>
      <xdr:row>107</xdr:row>
      <xdr:rowOff>154192</xdr:rowOff>
    </xdr:to>
    <xdr:sp macro="" textlink="">
      <xdr:nvSpPr>
        <xdr:cNvPr id="469" name="フローチャート: 判断 468">
          <a:extLst>
            <a:ext uri="{FF2B5EF4-FFF2-40B4-BE49-F238E27FC236}">
              <a16:creationId xmlns:a16="http://schemas.microsoft.com/office/drawing/2014/main" id="{00000000-0008-0000-0E00-0000D5010000}"/>
            </a:ext>
          </a:extLst>
        </xdr:cNvPr>
        <xdr:cNvSpPr/>
      </xdr:nvSpPr>
      <xdr:spPr>
        <a:xfrm>
          <a:off x="6921500" y="1839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21286</xdr:rowOff>
    </xdr:from>
    <xdr:to>
      <xdr:col>55</xdr:col>
      <xdr:colOff>50800</xdr:colOff>
      <xdr:row>108</xdr:row>
      <xdr:rowOff>122886</xdr:rowOff>
    </xdr:to>
    <xdr:sp macro="" textlink="">
      <xdr:nvSpPr>
        <xdr:cNvPr id="475" name="楕円 474">
          <a:extLst>
            <a:ext uri="{FF2B5EF4-FFF2-40B4-BE49-F238E27FC236}">
              <a16:creationId xmlns:a16="http://schemas.microsoft.com/office/drawing/2014/main" id="{00000000-0008-0000-0E00-0000DB010000}"/>
            </a:ext>
          </a:extLst>
        </xdr:cNvPr>
        <xdr:cNvSpPr/>
      </xdr:nvSpPr>
      <xdr:spPr>
        <a:xfrm>
          <a:off x="10426700" y="1853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107663</xdr:rowOff>
    </xdr:from>
    <xdr:ext cx="469744" cy="259045"/>
    <xdr:sp macro="" textlink="">
      <xdr:nvSpPr>
        <xdr:cNvPr id="476" name="【港湾・漁港】&#10;一人当たり有形固定資産（償却資産）額該当値テキスト">
          <a:extLst>
            <a:ext uri="{FF2B5EF4-FFF2-40B4-BE49-F238E27FC236}">
              <a16:creationId xmlns:a16="http://schemas.microsoft.com/office/drawing/2014/main" id="{00000000-0008-0000-0E00-0000DC010000}"/>
            </a:ext>
          </a:extLst>
        </xdr:cNvPr>
        <xdr:cNvSpPr txBox="1"/>
      </xdr:nvSpPr>
      <xdr:spPr>
        <a:xfrm>
          <a:off x="10515600" y="184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21341</xdr:rowOff>
    </xdr:from>
    <xdr:to>
      <xdr:col>50</xdr:col>
      <xdr:colOff>165100</xdr:colOff>
      <xdr:row>108</xdr:row>
      <xdr:rowOff>122941</xdr:rowOff>
    </xdr:to>
    <xdr:sp macro="" textlink="">
      <xdr:nvSpPr>
        <xdr:cNvPr id="477" name="楕円 476">
          <a:extLst>
            <a:ext uri="{FF2B5EF4-FFF2-40B4-BE49-F238E27FC236}">
              <a16:creationId xmlns:a16="http://schemas.microsoft.com/office/drawing/2014/main" id="{00000000-0008-0000-0E00-0000DD010000}"/>
            </a:ext>
          </a:extLst>
        </xdr:cNvPr>
        <xdr:cNvSpPr/>
      </xdr:nvSpPr>
      <xdr:spPr>
        <a:xfrm>
          <a:off x="9588500" y="1853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72086</xdr:rowOff>
    </xdr:from>
    <xdr:to>
      <xdr:col>55</xdr:col>
      <xdr:colOff>0</xdr:colOff>
      <xdr:row>108</xdr:row>
      <xdr:rowOff>72141</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flipV="1">
          <a:off x="9639300" y="18588686"/>
          <a:ext cx="8382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21379</xdr:rowOff>
    </xdr:from>
    <xdr:to>
      <xdr:col>46</xdr:col>
      <xdr:colOff>38100</xdr:colOff>
      <xdr:row>108</xdr:row>
      <xdr:rowOff>122979</xdr:rowOff>
    </xdr:to>
    <xdr:sp macro="" textlink="">
      <xdr:nvSpPr>
        <xdr:cNvPr id="479" name="楕円 478">
          <a:extLst>
            <a:ext uri="{FF2B5EF4-FFF2-40B4-BE49-F238E27FC236}">
              <a16:creationId xmlns:a16="http://schemas.microsoft.com/office/drawing/2014/main" id="{00000000-0008-0000-0E00-0000DF010000}"/>
            </a:ext>
          </a:extLst>
        </xdr:cNvPr>
        <xdr:cNvSpPr/>
      </xdr:nvSpPr>
      <xdr:spPr>
        <a:xfrm>
          <a:off x="8699500" y="1853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72141</xdr:rowOff>
    </xdr:from>
    <xdr:to>
      <xdr:col>50</xdr:col>
      <xdr:colOff>114300</xdr:colOff>
      <xdr:row>108</xdr:row>
      <xdr:rowOff>72179</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flipV="1">
          <a:off x="8750300" y="18588741"/>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21422</xdr:rowOff>
    </xdr:from>
    <xdr:to>
      <xdr:col>41</xdr:col>
      <xdr:colOff>101600</xdr:colOff>
      <xdr:row>108</xdr:row>
      <xdr:rowOff>123022</xdr:rowOff>
    </xdr:to>
    <xdr:sp macro="" textlink="">
      <xdr:nvSpPr>
        <xdr:cNvPr id="481" name="楕円 480">
          <a:extLst>
            <a:ext uri="{FF2B5EF4-FFF2-40B4-BE49-F238E27FC236}">
              <a16:creationId xmlns:a16="http://schemas.microsoft.com/office/drawing/2014/main" id="{00000000-0008-0000-0E00-0000E1010000}"/>
            </a:ext>
          </a:extLst>
        </xdr:cNvPr>
        <xdr:cNvSpPr/>
      </xdr:nvSpPr>
      <xdr:spPr>
        <a:xfrm>
          <a:off x="7810500" y="1853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72179</xdr:rowOff>
    </xdr:from>
    <xdr:to>
      <xdr:col>45</xdr:col>
      <xdr:colOff>177800</xdr:colOff>
      <xdr:row>108</xdr:row>
      <xdr:rowOff>72222</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flipV="1">
          <a:off x="7861300" y="18588779"/>
          <a:ext cx="8890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21455</xdr:rowOff>
    </xdr:from>
    <xdr:to>
      <xdr:col>36</xdr:col>
      <xdr:colOff>165100</xdr:colOff>
      <xdr:row>108</xdr:row>
      <xdr:rowOff>123055</xdr:rowOff>
    </xdr:to>
    <xdr:sp macro="" textlink="">
      <xdr:nvSpPr>
        <xdr:cNvPr id="483" name="楕円 482">
          <a:extLst>
            <a:ext uri="{FF2B5EF4-FFF2-40B4-BE49-F238E27FC236}">
              <a16:creationId xmlns:a16="http://schemas.microsoft.com/office/drawing/2014/main" id="{00000000-0008-0000-0E00-0000E3010000}"/>
            </a:ext>
          </a:extLst>
        </xdr:cNvPr>
        <xdr:cNvSpPr/>
      </xdr:nvSpPr>
      <xdr:spPr>
        <a:xfrm>
          <a:off x="6921500" y="185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72222</xdr:rowOff>
    </xdr:from>
    <xdr:to>
      <xdr:col>41</xdr:col>
      <xdr:colOff>50800</xdr:colOff>
      <xdr:row>108</xdr:row>
      <xdr:rowOff>72255</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flipV="1">
          <a:off x="6972300" y="18588822"/>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10901</xdr:rowOff>
    </xdr:from>
    <xdr:ext cx="599010" cy="259045"/>
    <xdr:sp macro="" textlink="">
      <xdr:nvSpPr>
        <xdr:cNvPr id="485" name="n_1aveValue【港湾・漁港】&#10;一人当たり有形固定資産（償却資産）額">
          <a:extLst>
            <a:ext uri="{FF2B5EF4-FFF2-40B4-BE49-F238E27FC236}">
              <a16:creationId xmlns:a16="http://schemas.microsoft.com/office/drawing/2014/main" id="{00000000-0008-0000-0E00-0000E5010000}"/>
            </a:ext>
          </a:extLst>
        </xdr:cNvPr>
        <xdr:cNvSpPr txBox="1"/>
      </xdr:nvSpPr>
      <xdr:spPr>
        <a:xfrm>
          <a:off x="9327095" y="1818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33948</xdr:rowOff>
    </xdr:from>
    <xdr:ext cx="599010" cy="259045"/>
    <xdr:sp macro="" textlink="">
      <xdr:nvSpPr>
        <xdr:cNvPr id="486" name="n_2aveValue【港湾・漁港】&#10;一人当たり有形固定資産（償却資産）額">
          <a:extLst>
            <a:ext uri="{FF2B5EF4-FFF2-40B4-BE49-F238E27FC236}">
              <a16:creationId xmlns:a16="http://schemas.microsoft.com/office/drawing/2014/main" id="{00000000-0008-0000-0E00-0000E6010000}"/>
            </a:ext>
          </a:extLst>
        </xdr:cNvPr>
        <xdr:cNvSpPr txBox="1"/>
      </xdr:nvSpPr>
      <xdr:spPr>
        <a:xfrm>
          <a:off x="8450795" y="1820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134069</xdr:rowOff>
    </xdr:from>
    <xdr:ext cx="599010" cy="259045"/>
    <xdr:sp macro="" textlink="">
      <xdr:nvSpPr>
        <xdr:cNvPr id="487" name="n_3aveValue【港湾・漁港】&#10;一人当たり有形固定資産（償却資産）額">
          <a:extLst>
            <a:ext uri="{FF2B5EF4-FFF2-40B4-BE49-F238E27FC236}">
              <a16:creationId xmlns:a16="http://schemas.microsoft.com/office/drawing/2014/main" id="{00000000-0008-0000-0E00-0000E7010000}"/>
            </a:ext>
          </a:extLst>
        </xdr:cNvPr>
        <xdr:cNvSpPr txBox="1"/>
      </xdr:nvSpPr>
      <xdr:spPr>
        <a:xfrm>
          <a:off x="7561795" y="18136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170719</xdr:rowOff>
    </xdr:from>
    <xdr:ext cx="599010" cy="259045"/>
    <xdr:sp macro="" textlink="">
      <xdr:nvSpPr>
        <xdr:cNvPr id="488" name="n_4aveValue【港湾・漁港】&#10;一人当たり有形固定資産（償却資産）額">
          <a:extLst>
            <a:ext uri="{FF2B5EF4-FFF2-40B4-BE49-F238E27FC236}">
              <a16:creationId xmlns:a16="http://schemas.microsoft.com/office/drawing/2014/main" id="{00000000-0008-0000-0E00-0000E8010000}"/>
            </a:ext>
          </a:extLst>
        </xdr:cNvPr>
        <xdr:cNvSpPr txBox="1"/>
      </xdr:nvSpPr>
      <xdr:spPr>
        <a:xfrm>
          <a:off x="6672795" y="18172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114068</xdr:rowOff>
    </xdr:from>
    <xdr:ext cx="469744" cy="259045"/>
    <xdr:sp macro="" textlink="">
      <xdr:nvSpPr>
        <xdr:cNvPr id="489" name="n_1mainValue【港湾・漁港】&#10;一人当たり有形固定資産（償却資産）額">
          <a:extLst>
            <a:ext uri="{FF2B5EF4-FFF2-40B4-BE49-F238E27FC236}">
              <a16:creationId xmlns:a16="http://schemas.microsoft.com/office/drawing/2014/main" id="{00000000-0008-0000-0E00-0000E9010000}"/>
            </a:ext>
          </a:extLst>
        </xdr:cNvPr>
        <xdr:cNvSpPr txBox="1"/>
      </xdr:nvSpPr>
      <xdr:spPr>
        <a:xfrm>
          <a:off x="9391728" y="1863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114106</xdr:rowOff>
    </xdr:from>
    <xdr:ext cx="469744" cy="259045"/>
    <xdr:sp macro="" textlink="">
      <xdr:nvSpPr>
        <xdr:cNvPr id="490" name="n_2mainValue【港湾・漁港】&#10;一人当たり有形固定資産（償却資産）額">
          <a:extLst>
            <a:ext uri="{FF2B5EF4-FFF2-40B4-BE49-F238E27FC236}">
              <a16:creationId xmlns:a16="http://schemas.microsoft.com/office/drawing/2014/main" id="{00000000-0008-0000-0E00-0000EA010000}"/>
            </a:ext>
          </a:extLst>
        </xdr:cNvPr>
        <xdr:cNvSpPr txBox="1"/>
      </xdr:nvSpPr>
      <xdr:spPr>
        <a:xfrm>
          <a:off x="8515428" y="1863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114149</xdr:rowOff>
    </xdr:from>
    <xdr:ext cx="469744" cy="259045"/>
    <xdr:sp macro="" textlink="">
      <xdr:nvSpPr>
        <xdr:cNvPr id="491" name="n_3mainValue【港湾・漁港】&#10;一人当たり有形固定資産（償却資産）額">
          <a:extLst>
            <a:ext uri="{FF2B5EF4-FFF2-40B4-BE49-F238E27FC236}">
              <a16:creationId xmlns:a16="http://schemas.microsoft.com/office/drawing/2014/main" id="{00000000-0008-0000-0E00-0000EB010000}"/>
            </a:ext>
          </a:extLst>
        </xdr:cNvPr>
        <xdr:cNvSpPr txBox="1"/>
      </xdr:nvSpPr>
      <xdr:spPr>
        <a:xfrm>
          <a:off x="7626428" y="1863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108</xdr:row>
      <xdr:rowOff>114182</xdr:rowOff>
    </xdr:from>
    <xdr:ext cx="469744" cy="259045"/>
    <xdr:sp macro="" textlink="">
      <xdr:nvSpPr>
        <xdr:cNvPr id="492" name="n_4mainValue【港湾・漁港】&#10;一人当たり有形固定資産（償却資産）額">
          <a:extLst>
            <a:ext uri="{FF2B5EF4-FFF2-40B4-BE49-F238E27FC236}">
              <a16:creationId xmlns:a16="http://schemas.microsoft.com/office/drawing/2014/main" id="{00000000-0008-0000-0E00-0000EC010000}"/>
            </a:ext>
          </a:extLst>
        </xdr:cNvPr>
        <xdr:cNvSpPr txBox="1"/>
      </xdr:nvSpPr>
      <xdr:spPr>
        <a:xfrm>
          <a:off x="6737428" y="1863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認定こども園・幼稚園・保育所】&#10;有形固定資産減価償却率グラフ枠">
          <a:extLst>
            <a:ext uri="{FF2B5EF4-FFF2-40B4-BE49-F238E27FC236}">
              <a16:creationId xmlns:a16="http://schemas.microsoft.com/office/drawing/2014/main" id="{00000000-0008-0000-0E00-000004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8" name="【認定こども園・幼稚園・保育所】&#10;有形固定資産減価償却率最小値テキスト">
          <a:extLst>
            <a:ext uri="{FF2B5EF4-FFF2-40B4-BE49-F238E27FC236}">
              <a16:creationId xmlns:a16="http://schemas.microsoft.com/office/drawing/2014/main" id="{00000000-0008-0000-0E00-00000602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520" name="【認定こども園・幼稚園・保育所】&#10;有形固定資産減価償却率最大値テキスト">
          <a:extLst>
            <a:ext uri="{FF2B5EF4-FFF2-40B4-BE49-F238E27FC236}">
              <a16:creationId xmlns:a16="http://schemas.microsoft.com/office/drawing/2014/main" id="{00000000-0008-0000-0E00-000008020000}"/>
            </a:ext>
          </a:extLst>
        </xdr:cNvPr>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522" name="【認定こども園・幼稚園・保育所】&#10;有形固定資産減価償却率平均値テキスト">
          <a:extLst>
            <a:ext uri="{FF2B5EF4-FFF2-40B4-BE49-F238E27FC236}">
              <a16:creationId xmlns:a16="http://schemas.microsoft.com/office/drawing/2014/main" id="{00000000-0008-0000-0E00-00000A020000}"/>
            </a:ext>
          </a:extLst>
        </xdr:cNvPr>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523" name="フローチャート: 判断 522">
          <a:extLst>
            <a:ext uri="{FF2B5EF4-FFF2-40B4-BE49-F238E27FC236}">
              <a16:creationId xmlns:a16="http://schemas.microsoft.com/office/drawing/2014/main" id="{00000000-0008-0000-0E00-00000B020000}"/>
            </a:ext>
          </a:extLst>
        </xdr:cNvPr>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524" name="フローチャート: 判断 523">
          <a:extLst>
            <a:ext uri="{FF2B5EF4-FFF2-40B4-BE49-F238E27FC236}">
              <a16:creationId xmlns:a16="http://schemas.microsoft.com/office/drawing/2014/main" id="{00000000-0008-0000-0E00-00000C020000}"/>
            </a:ext>
          </a:extLst>
        </xdr:cNvPr>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25" name="フローチャート: 判断 524">
          <a:extLst>
            <a:ext uri="{FF2B5EF4-FFF2-40B4-BE49-F238E27FC236}">
              <a16:creationId xmlns:a16="http://schemas.microsoft.com/office/drawing/2014/main" id="{00000000-0008-0000-0E00-00000D020000}"/>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526" name="フローチャート: 判断 525">
          <a:extLst>
            <a:ext uri="{FF2B5EF4-FFF2-40B4-BE49-F238E27FC236}">
              <a16:creationId xmlns:a16="http://schemas.microsoft.com/office/drawing/2014/main" id="{00000000-0008-0000-0E00-00000E020000}"/>
            </a:ext>
          </a:extLst>
        </xdr:cNvPr>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527" name="フローチャート: 判断 526">
          <a:extLst>
            <a:ext uri="{FF2B5EF4-FFF2-40B4-BE49-F238E27FC236}">
              <a16:creationId xmlns:a16="http://schemas.microsoft.com/office/drawing/2014/main" id="{00000000-0008-0000-0E00-00000F020000}"/>
            </a:ext>
          </a:extLst>
        </xdr:cNvPr>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158750</xdr:rowOff>
    </xdr:from>
    <xdr:to>
      <xdr:col>85</xdr:col>
      <xdr:colOff>177800</xdr:colOff>
      <xdr:row>40</xdr:row>
      <xdr:rowOff>88900</xdr:rowOff>
    </xdr:to>
    <xdr:sp macro="" textlink="">
      <xdr:nvSpPr>
        <xdr:cNvPr id="533" name="楕円 532">
          <a:extLst>
            <a:ext uri="{FF2B5EF4-FFF2-40B4-BE49-F238E27FC236}">
              <a16:creationId xmlns:a16="http://schemas.microsoft.com/office/drawing/2014/main" id="{00000000-0008-0000-0E00-000015020000}"/>
            </a:ext>
          </a:extLst>
        </xdr:cNvPr>
        <xdr:cNvSpPr/>
      </xdr:nvSpPr>
      <xdr:spPr>
        <a:xfrm>
          <a:off x="162687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137177</xdr:rowOff>
    </xdr:from>
    <xdr:ext cx="405111" cy="259045"/>
    <xdr:sp macro="" textlink="">
      <xdr:nvSpPr>
        <xdr:cNvPr id="534" name="【認定こども園・幼稚園・保育所】&#10;有形固定資産減価償却率該当値テキスト">
          <a:extLst>
            <a:ext uri="{FF2B5EF4-FFF2-40B4-BE49-F238E27FC236}">
              <a16:creationId xmlns:a16="http://schemas.microsoft.com/office/drawing/2014/main" id="{00000000-0008-0000-0E00-000016020000}"/>
            </a:ext>
          </a:extLst>
        </xdr:cNvPr>
        <xdr:cNvSpPr txBox="1"/>
      </xdr:nvSpPr>
      <xdr:spPr>
        <a:xfrm>
          <a:off x="16357600" y="68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116840</xdr:rowOff>
    </xdr:from>
    <xdr:to>
      <xdr:col>81</xdr:col>
      <xdr:colOff>101600</xdr:colOff>
      <xdr:row>40</xdr:row>
      <xdr:rowOff>46990</xdr:rowOff>
    </xdr:to>
    <xdr:sp macro="" textlink="">
      <xdr:nvSpPr>
        <xdr:cNvPr id="535" name="楕円 534">
          <a:extLst>
            <a:ext uri="{FF2B5EF4-FFF2-40B4-BE49-F238E27FC236}">
              <a16:creationId xmlns:a16="http://schemas.microsoft.com/office/drawing/2014/main" id="{00000000-0008-0000-0E00-000017020000}"/>
            </a:ext>
          </a:extLst>
        </xdr:cNvPr>
        <xdr:cNvSpPr/>
      </xdr:nvSpPr>
      <xdr:spPr>
        <a:xfrm>
          <a:off x="15430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167640</xdr:rowOff>
    </xdr:from>
    <xdr:to>
      <xdr:col>85</xdr:col>
      <xdr:colOff>127000</xdr:colOff>
      <xdr:row>40</xdr:row>
      <xdr:rowOff>38100</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5481300" y="685419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74930</xdr:rowOff>
    </xdr:from>
    <xdr:to>
      <xdr:col>76</xdr:col>
      <xdr:colOff>165100</xdr:colOff>
      <xdr:row>40</xdr:row>
      <xdr:rowOff>5080</xdr:rowOff>
    </xdr:to>
    <xdr:sp macro="" textlink="">
      <xdr:nvSpPr>
        <xdr:cNvPr id="537" name="楕円 536">
          <a:extLst>
            <a:ext uri="{FF2B5EF4-FFF2-40B4-BE49-F238E27FC236}">
              <a16:creationId xmlns:a16="http://schemas.microsoft.com/office/drawing/2014/main" id="{00000000-0008-0000-0E00-000019020000}"/>
            </a:ext>
          </a:extLst>
        </xdr:cNvPr>
        <xdr:cNvSpPr/>
      </xdr:nvSpPr>
      <xdr:spPr>
        <a:xfrm>
          <a:off x="14541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125730</xdr:rowOff>
    </xdr:from>
    <xdr:to>
      <xdr:col>81</xdr:col>
      <xdr:colOff>50800</xdr:colOff>
      <xdr:row>39</xdr:row>
      <xdr:rowOff>167640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4592300" y="68122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31115</xdr:rowOff>
    </xdr:from>
    <xdr:to>
      <xdr:col>72</xdr:col>
      <xdr:colOff>38100</xdr:colOff>
      <xdr:row>39</xdr:row>
      <xdr:rowOff>132715</xdr:rowOff>
    </xdr:to>
    <xdr:sp macro="" textlink="">
      <xdr:nvSpPr>
        <xdr:cNvPr id="539" name="楕円 538">
          <a:extLst>
            <a:ext uri="{FF2B5EF4-FFF2-40B4-BE49-F238E27FC236}">
              <a16:creationId xmlns:a16="http://schemas.microsoft.com/office/drawing/2014/main" id="{00000000-0008-0000-0E00-00001B020000}"/>
            </a:ext>
          </a:extLst>
        </xdr:cNvPr>
        <xdr:cNvSpPr/>
      </xdr:nvSpPr>
      <xdr:spPr>
        <a:xfrm>
          <a:off x="13652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81915</xdr:rowOff>
    </xdr:from>
    <xdr:to>
      <xdr:col>76</xdr:col>
      <xdr:colOff>114300</xdr:colOff>
      <xdr:row>39</xdr:row>
      <xdr:rowOff>125730</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3703300" y="67684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160655</xdr:rowOff>
    </xdr:from>
    <xdr:to>
      <xdr:col>67</xdr:col>
      <xdr:colOff>101600</xdr:colOff>
      <xdr:row>39</xdr:row>
      <xdr:rowOff>90805</xdr:rowOff>
    </xdr:to>
    <xdr:sp macro="" textlink="">
      <xdr:nvSpPr>
        <xdr:cNvPr id="541" name="楕円 540">
          <a:extLst>
            <a:ext uri="{FF2B5EF4-FFF2-40B4-BE49-F238E27FC236}">
              <a16:creationId xmlns:a16="http://schemas.microsoft.com/office/drawing/2014/main" id="{00000000-0008-0000-0E00-00001D020000}"/>
            </a:ext>
          </a:extLst>
        </xdr:cNvPr>
        <xdr:cNvSpPr/>
      </xdr:nvSpPr>
      <xdr:spPr>
        <a:xfrm>
          <a:off x="12763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40005</xdr:rowOff>
    </xdr:from>
    <xdr:to>
      <xdr:col>71</xdr:col>
      <xdr:colOff>177800</xdr:colOff>
      <xdr:row>39</xdr:row>
      <xdr:rowOff>81915</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2814300" y="67265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50182</xdr:rowOff>
    </xdr:from>
    <xdr:ext cx="405111" cy="259045"/>
    <xdr:sp macro="" textlink="">
      <xdr:nvSpPr>
        <xdr:cNvPr id="543" name="n_1aveValue【認定こども園・幼稚園・保育所】&#10;有形固定資産減価償却率">
          <a:extLst>
            <a:ext uri="{FF2B5EF4-FFF2-40B4-BE49-F238E27FC236}">
              <a16:creationId xmlns:a16="http://schemas.microsoft.com/office/drawing/2014/main" id="{00000000-0008-0000-0E00-00001F020000}"/>
            </a:ext>
          </a:extLst>
        </xdr:cNvPr>
        <xdr:cNvSpPr txBox="1"/>
      </xdr:nvSpPr>
      <xdr:spPr>
        <a:xfrm>
          <a:off x="152660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44" name="n_2aveValue【認定こども園・幼稚園・保育所】&#10;有形固定資産減価償却率">
          <a:extLst>
            <a:ext uri="{FF2B5EF4-FFF2-40B4-BE49-F238E27FC236}">
              <a16:creationId xmlns:a16="http://schemas.microsoft.com/office/drawing/2014/main" id="{00000000-0008-0000-0E00-000020020000}"/>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122572</xdr:rowOff>
    </xdr:from>
    <xdr:ext cx="405111" cy="259045"/>
    <xdr:sp macro="" textlink="">
      <xdr:nvSpPr>
        <xdr:cNvPr id="545" name="n_3aveValue【認定こども園・幼稚園・保育所】&#10;有形固定資産減価償却率">
          <a:extLst>
            <a:ext uri="{FF2B5EF4-FFF2-40B4-BE49-F238E27FC236}">
              <a16:creationId xmlns:a16="http://schemas.microsoft.com/office/drawing/2014/main" id="{00000000-0008-0000-0E00-000021020000}"/>
            </a:ext>
          </a:extLst>
        </xdr:cNvPr>
        <xdr:cNvSpPr txBox="1"/>
      </xdr:nvSpPr>
      <xdr:spPr>
        <a:xfrm>
          <a:off x="13500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546" name="n_4aveValue【認定こども園・幼稚園・保育所】&#10;有形固定資産減価償却率">
          <a:extLst>
            <a:ext uri="{FF2B5EF4-FFF2-40B4-BE49-F238E27FC236}">
              <a16:creationId xmlns:a16="http://schemas.microsoft.com/office/drawing/2014/main" id="{00000000-0008-0000-0E00-000022020000}"/>
            </a:ext>
          </a:extLst>
        </xdr:cNvPr>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38117</xdr:rowOff>
    </xdr:from>
    <xdr:ext cx="405111" cy="259045"/>
    <xdr:sp macro="" textlink="">
      <xdr:nvSpPr>
        <xdr:cNvPr id="547" name="n_1mainValue【認定こども園・幼稚園・保育所】&#10;有形固定資産減価償却率">
          <a:extLst>
            <a:ext uri="{FF2B5EF4-FFF2-40B4-BE49-F238E27FC236}">
              <a16:creationId xmlns:a16="http://schemas.microsoft.com/office/drawing/2014/main" id="{00000000-0008-0000-0E00-000023020000}"/>
            </a:ext>
          </a:extLst>
        </xdr:cNvPr>
        <xdr:cNvSpPr txBox="1"/>
      </xdr:nvSpPr>
      <xdr:spPr>
        <a:xfrm>
          <a:off x="152660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167657</xdr:rowOff>
    </xdr:from>
    <xdr:ext cx="405111" cy="259045"/>
    <xdr:sp macro="" textlink="">
      <xdr:nvSpPr>
        <xdr:cNvPr id="548" name="n_2mainValue【認定こども園・幼稚園・保育所】&#10;有形固定資産減価償却率">
          <a:extLst>
            <a:ext uri="{FF2B5EF4-FFF2-40B4-BE49-F238E27FC236}">
              <a16:creationId xmlns:a16="http://schemas.microsoft.com/office/drawing/2014/main" id="{00000000-0008-0000-0E00-000024020000}"/>
            </a:ext>
          </a:extLst>
        </xdr:cNvPr>
        <xdr:cNvSpPr txBox="1"/>
      </xdr:nvSpPr>
      <xdr:spPr>
        <a:xfrm>
          <a:off x="14389744" y="685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123842</xdr:rowOff>
    </xdr:from>
    <xdr:ext cx="405111" cy="259045"/>
    <xdr:sp macro="" textlink="">
      <xdr:nvSpPr>
        <xdr:cNvPr id="549" name="n_3mainValue【認定こども園・幼稚園・保育所】&#10;有形固定資産減価償却率">
          <a:extLst>
            <a:ext uri="{FF2B5EF4-FFF2-40B4-BE49-F238E27FC236}">
              <a16:creationId xmlns:a16="http://schemas.microsoft.com/office/drawing/2014/main" id="{00000000-0008-0000-0E00-000025020000}"/>
            </a:ext>
          </a:extLst>
        </xdr:cNvPr>
        <xdr:cNvSpPr txBox="1"/>
      </xdr:nvSpPr>
      <xdr:spPr>
        <a:xfrm>
          <a:off x="13500744" y="681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81932</xdr:rowOff>
    </xdr:from>
    <xdr:ext cx="405111" cy="259045"/>
    <xdr:sp macro="" textlink="">
      <xdr:nvSpPr>
        <xdr:cNvPr id="550" name="n_4mainValue【認定こども園・幼稚園・保育所】&#10;有形固定資産減価償却率">
          <a:extLst>
            <a:ext uri="{FF2B5EF4-FFF2-40B4-BE49-F238E27FC236}">
              <a16:creationId xmlns:a16="http://schemas.microsoft.com/office/drawing/2014/main" id="{00000000-0008-0000-0E00-000026020000}"/>
            </a:ext>
          </a:extLst>
        </xdr:cNvPr>
        <xdr:cNvSpPr txBox="1"/>
      </xdr:nvSpPr>
      <xdr:spPr>
        <a:xfrm>
          <a:off x="12611744" y="676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認定こども園・幼稚園・保育所】&#10;一人当たり面積グラフ枠">
          <a:extLst>
            <a:ext uri="{FF2B5EF4-FFF2-40B4-BE49-F238E27FC236}">
              <a16:creationId xmlns:a16="http://schemas.microsoft.com/office/drawing/2014/main" id="{00000000-0008-0000-0E00-00003B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573" name="【認定こども園・幼稚園・保育所】&#10;一人当たり面積最小値テキスト">
          <a:extLst>
            <a:ext uri="{FF2B5EF4-FFF2-40B4-BE49-F238E27FC236}">
              <a16:creationId xmlns:a16="http://schemas.microsoft.com/office/drawing/2014/main" id="{00000000-0008-0000-0E00-00003D020000}"/>
            </a:ext>
          </a:extLst>
        </xdr:cNvPr>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575" name="【認定こども園・幼稚園・保育所】&#10;一人当たり面積最大値テキスト">
          <a:extLst>
            <a:ext uri="{FF2B5EF4-FFF2-40B4-BE49-F238E27FC236}">
              <a16:creationId xmlns:a16="http://schemas.microsoft.com/office/drawing/2014/main" id="{00000000-0008-0000-0E00-00003F020000}"/>
            </a:ext>
          </a:extLst>
        </xdr:cNvPr>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271</xdr:rowOff>
    </xdr:from>
    <xdr:ext cx="469744" cy="259045"/>
    <xdr:sp macro="" textlink="">
      <xdr:nvSpPr>
        <xdr:cNvPr id="577" name="【認定こども園・幼稚園・保育所】&#10;一人当たり面積平均値テキスト">
          <a:extLst>
            <a:ext uri="{FF2B5EF4-FFF2-40B4-BE49-F238E27FC236}">
              <a16:creationId xmlns:a16="http://schemas.microsoft.com/office/drawing/2014/main" id="{00000000-0008-0000-0E00-000041020000}"/>
            </a:ext>
          </a:extLst>
        </xdr:cNvPr>
        <xdr:cNvSpPr txBox="1"/>
      </xdr:nvSpPr>
      <xdr:spPr>
        <a:xfrm>
          <a:off x="22199600" y="651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578" name="フローチャート: 判断 577">
          <a:extLst>
            <a:ext uri="{FF2B5EF4-FFF2-40B4-BE49-F238E27FC236}">
              <a16:creationId xmlns:a16="http://schemas.microsoft.com/office/drawing/2014/main" id="{00000000-0008-0000-0E00-000042020000}"/>
            </a:ext>
          </a:extLst>
        </xdr:cNvPr>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579" name="フローチャート: 判断 578">
          <a:extLst>
            <a:ext uri="{FF2B5EF4-FFF2-40B4-BE49-F238E27FC236}">
              <a16:creationId xmlns:a16="http://schemas.microsoft.com/office/drawing/2014/main" id="{00000000-0008-0000-0E00-000043020000}"/>
            </a:ext>
          </a:extLst>
        </xdr:cNvPr>
        <xdr:cNvSpPr/>
      </xdr:nvSpPr>
      <xdr:spPr>
        <a:xfrm>
          <a:off x="21272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580" name="フローチャート: 判断 579">
          <a:extLst>
            <a:ext uri="{FF2B5EF4-FFF2-40B4-BE49-F238E27FC236}">
              <a16:creationId xmlns:a16="http://schemas.microsoft.com/office/drawing/2014/main" id="{00000000-0008-0000-0E00-000044020000}"/>
            </a:ext>
          </a:extLst>
        </xdr:cNvPr>
        <xdr:cNvSpPr/>
      </xdr:nvSpPr>
      <xdr:spPr>
        <a:xfrm>
          <a:off x="20383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581" name="フローチャート: 判断 580">
          <a:extLst>
            <a:ext uri="{FF2B5EF4-FFF2-40B4-BE49-F238E27FC236}">
              <a16:creationId xmlns:a16="http://schemas.microsoft.com/office/drawing/2014/main" id="{00000000-0008-0000-0E00-000045020000}"/>
            </a:ext>
          </a:extLst>
        </xdr:cNvPr>
        <xdr:cNvSpPr/>
      </xdr:nvSpPr>
      <xdr:spPr>
        <a:xfrm>
          <a:off x="19494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582" name="フローチャート: 判断 581">
          <a:extLst>
            <a:ext uri="{FF2B5EF4-FFF2-40B4-BE49-F238E27FC236}">
              <a16:creationId xmlns:a16="http://schemas.microsoft.com/office/drawing/2014/main" id="{00000000-0008-0000-0E00-000046020000}"/>
            </a:ext>
          </a:extLst>
        </xdr:cNvPr>
        <xdr:cNvSpPr/>
      </xdr:nvSpPr>
      <xdr:spPr>
        <a:xfrm>
          <a:off x="18605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18542</xdr:rowOff>
    </xdr:from>
    <xdr:to>
      <xdr:col>116</xdr:col>
      <xdr:colOff>114300</xdr:colOff>
      <xdr:row>40</xdr:row>
      <xdr:rowOff>120142</xdr:rowOff>
    </xdr:to>
    <xdr:sp macro="" textlink="">
      <xdr:nvSpPr>
        <xdr:cNvPr id="588" name="楕円 587">
          <a:extLst>
            <a:ext uri="{FF2B5EF4-FFF2-40B4-BE49-F238E27FC236}">
              <a16:creationId xmlns:a16="http://schemas.microsoft.com/office/drawing/2014/main" id="{00000000-0008-0000-0E00-00004C020000}"/>
            </a:ext>
          </a:extLst>
        </xdr:cNvPr>
        <xdr:cNvSpPr/>
      </xdr:nvSpPr>
      <xdr:spPr>
        <a:xfrm>
          <a:off x="22110700" y="68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168419</xdr:rowOff>
    </xdr:from>
    <xdr:ext cx="469744" cy="259045"/>
    <xdr:sp macro="" textlink="">
      <xdr:nvSpPr>
        <xdr:cNvPr id="589" name="【認定こども園・幼稚園・保育所】&#10;一人当たり面積該当値テキスト">
          <a:extLst>
            <a:ext uri="{FF2B5EF4-FFF2-40B4-BE49-F238E27FC236}">
              <a16:creationId xmlns:a16="http://schemas.microsoft.com/office/drawing/2014/main" id="{00000000-0008-0000-0E00-00004D020000}"/>
            </a:ext>
          </a:extLst>
        </xdr:cNvPr>
        <xdr:cNvSpPr txBox="1"/>
      </xdr:nvSpPr>
      <xdr:spPr>
        <a:xfrm>
          <a:off x="22199600" y="685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23114</xdr:rowOff>
    </xdr:from>
    <xdr:to>
      <xdr:col>112</xdr:col>
      <xdr:colOff>38100</xdr:colOff>
      <xdr:row>40</xdr:row>
      <xdr:rowOff>124714</xdr:rowOff>
    </xdr:to>
    <xdr:sp macro="" textlink="">
      <xdr:nvSpPr>
        <xdr:cNvPr id="590" name="楕円 589">
          <a:extLst>
            <a:ext uri="{FF2B5EF4-FFF2-40B4-BE49-F238E27FC236}">
              <a16:creationId xmlns:a16="http://schemas.microsoft.com/office/drawing/2014/main" id="{00000000-0008-0000-0E00-00004E020000}"/>
            </a:ext>
          </a:extLst>
        </xdr:cNvPr>
        <xdr:cNvSpPr/>
      </xdr:nvSpPr>
      <xdr:spPr>
        <a:xfrm>
          <a:off x="212725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69342</xdr:rowOff>
    </xdr:from>
    <xdr:to>
      <xdr:col>116</xdr:col>
      <xdr:colOff>63500</xdr:colOff>
      <xdr:row>40</xdr:row>
      <xdr:rowOff>73914</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flipV="1">
          <a:off x="21323300" y="692734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23114</xdr:rowOff>
    </xdr:from>
    <xdr:to>
      <xdr:col>107</xdr:col>
      <xdr:colOff>101600</xdr:colOff>
      <xdr:row>40</xdr:row>
      <xdr:rowOff>124714</xdr:rowOff>
    </xdr:to>
    <xdr:sp macro="" textlink="">
      <xdr:nvSpPr>
        <xdr:cNvPr id="592" name="楕円 591">
          <a:extLst>
            <a:ext uri="{FF2B5EF4-FFF2-40B4-BE49-F238E27FC236}">
              <a16:creationId xmlns:a16="http://schemas.microsoft.com/office/drawing/2014/main" id="{00000000-0008-0000-0E00-000050020000}"/>
            </a:ext>
          </a:extLst>
        </xdr:cNvPr>
        <xdr:cNvSpPr/>
      </xdr:nvSpPr>
      <xdr:spPr>
        <a:xfrm>
          <a:off x="203835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73914</xdr:rowOff>
    </xdr:from>
    <xdr:to>
      <xdr:col>111</xdr:col>
      <xdr:colOff>177800</xdr:colOff>
      <xdr:row>40</xdr:row>
      <xdr:rowOff>73914</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20434300" y="69319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27686</xdr:rowOff>
    </xdr:from>
    <xdr:to>
      <xdr:col>102</xdr:col>
      <xdr:colOff>165100</xdr:colOff>
      <xdr:row>40</xdr:row>
      <xdr:rowOff>129286</xdr:rowOff>
    </xdr:to>
    <xdr:sp macro="" textlink="">
      <xdr:nvSpPr>
        <xdr:cNvPr id="594" name="楕円 593">
          <a:extLst>
            <a:ext uri="{FF2B5EF4-FFF2-40B4-BE49-F238E27FC236}">
              <a16:creationId xmlns:a16="http://schemas.microsoft.com/office/drawing/2014/main" id="{00000000-0008-0000-0E00-000052020000}"/>
            </a:ext>
          </a:extLst>
        </xdr:cNvPr>
        <xdr:cNvSpPr/>
      </xdr:nvSpPr>
      <xdr:spPr>
        <a:xfrm>
          <a:off x="19494500" y="68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73914</xdr:rowOff>
    </xdr:from>
    <xdr:to>
      <xdr:col>107</xdr:col>
      <xdr:colOff>50800</xdr:colOff>
      <xdr:row>40</xdr:row>
      <xdr:rowOff>78486</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flipV="1">
          <a:off x="19545300" y="693191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27686</xdr:rowOff>
    </xdr:from>
    <xdr:to>
      <xdr:col>98</xdr:col>
      <xdr:colOff>38100</xdr:colOff>
      <xdr:row>40</xdr:row>
      <xdr:rowOff>129286</xdr:rowOff>
    </xdr:to>
    <xdr:sp macro="" textlink="">
      <xdr:nvSpPr>
        <xdr:cNvPr id="596" name="楕円 595">
          <a:extLst>
            <a:ext uri="{FF2B5EF4-FFF2-40B4-BE49-F238E27FC236}">
              <a16:creationId xmlns:a16="http://schemas.microsoft.com/office/drawing/2014/main" id="{00000000-0008-0000-0E00-000054020000}"/>
            </a:ext>
          </a:extLst>
        </xdr:cNvPr>
        <xdr:cNvSpPr/>
      </xdr:nvSpPr>
      <xdr:spPr>
        <a:xfrm>
          <a:off x="18605500" y="68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78486</xdr:rowOff>
    </xdr:from>
    <xdr:to>
      <xdr:col>102</xdr:col>
      <xdr:colOff>114300</xdr:colOff>
      <xdr:row>40</xdr:row>
      <xdr:rowOff>78486</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18656300" y="6936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127525</xdr:rowOff>
    </xdr:from>
    <xdr:ext cx="469744" cy="259045"/>
    <xdr:sp macro="" textlink="">
      <xdr:nvSpPr>
        <xdr:cNvPr id="598" name="n_1aveValue【認定こども園・幼稚園・保育所】&#10;一人当たり面積">
          <a:extLst>
            <a:ext uri="{FF2B5EF4-FFF2-40B4-BE49-F238E27FC236}">
              <a16:creationId xmlns:a16="http://schemas.microsoft.com/office/drawing/2014/main" id="{00000000-0008-0000-0E00-000056020000}"/>
            </a:ext>
          </a:extLst>
        </xdr:cNvPr>
        <xdr:cNvSpPr txBox="1"/>
      </xdr:nvSpPr>
      <xdr:spPr>
        <a:xfrm>
          <a:off x="210757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125239</xdr:rowOff>
    </xdr:from>
    <xdr:ext cx="469744" cy="259045"/>
    <xdr:sp macro="" textlink="">
      <xdr:nvSpPr>
        <xdr:cNvPr id="599" name="n_2aveValue【認定こども園・幼稚園・保育所】&#10;一人当たり面積">
          <a:extLst>
            <a:ext uri="{FF2B5EF4-FFF2-40B4-BE49-F238E27FC236}">
              <a16:creationId xmlns:a16="http://schemas.microsoft.com/office/drawing/2014/main" id="{00000000-0008-0000-0E00-000057020000}"/>
            </a:ext>
          </a:extLst>
        </xdr:cNvPr>
        <xdr:cNvSpPr txBox="1"/>
      </xdr:nvSpPr>
      <xdr:spPr>
        <a:xfrm>
          <a:off x="20199427" y="646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136669</xdr:rowOff>
    </xdr:from>
    <xdr:ext cx="469744" cy="259045"/>
    <xdr:sp macro="" textlink="">
      <xdr:nvSpPr>
        <xdr:cNvPr id="600" name="n_3aveValue【認定こども園・幼稚園・保育所】&#10;一人当たり面積">
          <a:extLst>
            <a:ext uri="{FF2B5EF4-FFF2-40B4-BE49-F238E27FC236}">
              <a16:creationId xmlns:a16="http://schemas.microsoft.com/office/drawing/2014/main" id="{00000000-0008-0000-0E00-000058020000}"/>
            </a:ext>
          </a:extLst>
        </xdr:cNvPr>
        <xdr:cNvSpPr txBox="1"/>
      </xdr:nvSpPr>
      <xdr:spPr>
        <a:xfrm>
          <a:off x="19310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136669</xdr:rowOff>
    </xdr:from>
    <xdr:ext cx="469744" cy="259045"/>
    <xdr:sp macro="" textlink="">
      <xdr:nvSpPr>
        <xdr:cNvPr id="601" name="n_4aveValue【認定こども園・幼稚園・保育所】&#10;一人当たり面積">
          <a:extLst>
            <a:ext uri="{FF2B5EF4-FFF2-40B4-BE49-F238E27FC236}">
              <a16:creationId xmlns:a16="http://schemas.microsoft.com/office/drawing/2014/main" id="{00000000-0008-0000-0E00-000059020000}"/>
            </a:ext>
          </a:extLst>
        </xdr:cNvPr>
        <xdr:cNvSpPr txBox="1"/>
      </xdr:nvSpPr>
      <xdr:spPr>
        <a:xfrm>
          <a:off x="18421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115841</xdr:rowOff>
    </xdr:from>
    <xdr:ext cx="469744" cy="259045"/>
    <xdr:sp macro="" textlink="">
      <xdr:nvSpPr>
        <xdr:cNvPr id="602" name="n_1mainValue【認定こども園・幼稚園・保育所】&#10;一人当たり面積">
          <a:extLst>
            <a:ext uri="{FF2B5EF4-FFF2-40B4-BE49-F238E27FC236}">
              <a16:creationId xmlns:a16="http://schemas.microsoft.com/office/drawing/2014/main" id="{00000000-0008-0000-0E00-00005A020000}"/>
            </a:ext>
          </a:extLst>
        </xdr:cNvPr>
        <xdr:cNvSpPr txBox="1"/>
      </xdr:nvSpPr>
      <xdr:spPr>
        <a:xfrm>
          <a:off x="21075727" y="697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115841</xdr:rowOff>
    </xdr:from>
    <xdr:ext cx="469744" cy="259045"/>
    <xdr:sp macro="" textlink="">
      <xdr:nvSpPr>
        <xdr:cNvPr id="603" name="n_2mainValue【認定こども園・幼稚園・保育所】&#10;一人当たり面積">
          <a:extLst>
            <a:ext uri="{FF2B5EF4-FFF2-40B4-BE49-F238E27FC236}">
              <a16:creationId xmlns:a16="http://schemas.microsoft.com/office/drawing/2014/main" id="{00000000-0008-0000-0E00-00005B020000}"/>
            </a:ext>
          </a:extLst>
        </xdr:cNvPr>
        <xdr:cNvSpPr txBox="1"/>
      </xdr:nvSpPr>
      <xdr:spPr>
        <a:xfrm>
          <a:off x="20199427" y="697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120413</xdr:rowOff>
    </xdr:from>
    <xdr:ext cx="469744" cy="259045"/>
    <xdr:sp macro="" textlink="">
      <xdr:nvSpPr>
        <xdr:cNvPr id="604" name="n_3mainValue【認定こども園・幼稚園・保育所】&#10;一人当たり面積">
          <a:extLst>
            <a:ext uri="{FF2B5EF4-FFF2-40B4-BE49-F238E27FC236}">
              <a16:creationId xmlns:a16="http://schemas.microsoft.com/office/drawing/2014/main" id="{00000000-0008-0000-0E00-00005C020000}"/>
            </a:ext>
          </a:extLst>
        </xdr:cNvPr>
        <xdr:cNvSpPr txBox="1"/>
      </xdr:nvSpPr>
      <xdr:spPr>
        <a:xfrm>
          <a:off x="19310427" y="69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120413</xdr:rowOff>
    </xdr:from>
    <xdr:ext cx="469744" cy="259045"/>
    <xdr:sp macro="" textlink="">
      <xdr:nvSpPr>
        <xdr:cNvPr id="605" name="n_4mainValue【認定こども園・幼稚園・保育所】&#10;一人当たり面積">
          <a:extLst>
            <a:ext uri="{FF2B5EF4-FFF2-40B4-BE49-F238E27FC236}">
              <a16:creationId xmlns:a16="http://schemas.microsoft.com/office/drawing/2014/main" id="{00000000-0008-0000-0E00-00005D020000}"/>
            </a:ext>
          </a:extLst>
        </xdr:cNvPr>
        <xdr:cNvSpPr txBox="1"/>
      </xdr:nvSpPr>
      <xdr:spPr>
        <a:xfrm>
          <a:off x="18421427" y="69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学校施設】&#10;有形固定資産減価償却率グラフ枠">
          <a:extLst>
            <a:ext uri="{FF2B5EF4-FFF2-40B4-BE49-F238E27FC236}">
              <a16:creationId xmlns:a16="http://schemas.microsoft.com/office/drawing/2014/main" id="{00000000-0008-0000-0E00-00007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631" name="【学校施設】&#10;有形固定資産減価償却率最小値テキスト">
          <a:extLst>
            <a:ext uri="{FF2B5EF4-FFF2-40B4-BE49-F238E27FC236}">
              <a16:creationId xmlns:a16="http://schemas.microsoft.com/office/drawing/2014/main" id="{00000000-0008-0000-0E00-000077020000}"/>
            </a:ext>
          </a:extLst>
        </xdr:cNvPr>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633" name="【学校施設】&#10;有形固定資産減価償却率最大値テキスト">
          <a:extLst>
            <a:ext uri="{FF2B5EF4-FFF2-40B4-BE49-F238E27FC236}">
              <a16:creationId xmlns:a16="http://schemas.microsoft.com/office/drawing/2014/main" id="{00000000-0008-0000-0E00-000079020000}"/>
            </a:ext>
          </a:extLst>
        </xdr:cNvPr>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12082</xdr:rowOff>
    </xdr:from>
    <xdr:ext cx="405111" cy="259045"/>
    <xdr:sp macro="" textlink="">
      <xdr:nvSpPr>
        <xdr:cNvPr id="635" name="【学校施設】&#10;有形固定資産減価償却率平均値テキスト">
          <a:extLst>
            <a:ext uri="{FF2B5EF4-FFF2-40B4-BE49-F238E27FC236}">
              <a16:creationId xmlns:a16="http://schemas.microsoft.com/office/drawing/2014/main" id="{00000000-0008-0000-0E00-00007B020000}"/>
            </a:ext>
          </a:extLst>
        </xdr:cNvPr>
        <xdr:cNvSpPr txBox="1"/>
      </xdr:nvSpPr>
      <xdr:spPr>
        <a:xfrm>
          <a:off x="16357600" y="1012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636" name="フローチャート: 判断 635">
          <a:extLst>
            <a:ext uri="{FF2B5EF4-FFF2-40B4-BE49-F238E27FC236}">
              <a16:creationId xmlns:a16="http://schemas.microsoft.com/office/drawing/2014/main" id="{00000000-0008-0000-0E00-00007C020000}"/>
            </a:ext>
          </a:extLst>
        </xdr:cNvPr>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637" name="フローチャート: 判断 636">
          <a:extLst>
            <a:ext uri="{FF2B5EF4-FFF2-40B4-BE49-F238E27FC236}">
              <a16:creationId xmlns:a16="http://schemas.microsoft.com/office/drawing/2014/main" id="{00000000-0008-0000-0E00-00007D020000}"/>
            </a:ext>
          </a:extLst>
        </xdr:cNvPr>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638" name="フローチャート: 判断 637">
          <a:extLst>
            <a:ext uri="{FF2B5EF4-FFF2-40B4-BE49-F238E27FC236}">
              <a16:creationId xmlns:a16="http://schemas.microsoft.com/office/drawing/2014/main" id="{00000000-0008-0000-0E00-00007E020000}"/>
            </a:ext>
          </a:extLst>
        </xdr:cNvPr>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639" name="フローチャート: 判断 638">
          <a:extLst>
            <a:ext uri="{FF2B5EF4-FFF2-40B4-BE49-F238E27FC236}">
              <a16:creationId xmlns:a16="http://schemas.microsoft.com/office/drawing/2014/main" id="{00000000-0008-0000-0E00-00007F020000}"/>
            </a:ext>
          </a:extLst>
        </xdr:cNvPr>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640" name="フローチャート: 判断 639">
          <a:extLst>
            <a:ext uri="{FF2B5EF4-FFF2-40B4-BE49-F238E27FC236}">
              <a16:creationId xmlns:a16="http://schemas.microsoft.com/office/drawing/2014/main" id="{00000000-0008-0000-0E00-000080020000}"/>
            </a:ext>
          </a:extLst>
        </xdr:cNvPr>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67310</xdr:rowOff>
    </xdr:from>
    <xdr:to>
      <xdr:col>85</xdr:col>
      <xdr:colOff>177800</xdr:colOff>
      <xdr:row>62</xdr:row>
      <xdr:rowOff>168910</xdr:rowOff>
    </xdr:to>
    <xdr:sp macro="" textlink="">
      <xdr:nvSpPr>
        <xdr:cNvPr id="646" name="楕円 645">
          <a:extLst>
            <a:ext uri="{FF2B5EF4-FFF2-40B4-BE49-F238E27FC236}">
              <a16:creationId xmlns:a16="http://schemas.microsoft.com/office/drawing/2014/main" id="{00000000-0008-0000-0E00-000086020000}"/>
            </a:ext>
          </a:extLst>
        </xdr:cNvPr>
        <xdr:cNvSpPr/>
      </xdr:nvSpPr>
      <xdr:spPr>
        <a:xfrm>
          <a:off x="162687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153687</xdr:rowOff>
    </xdr:from>
    <xdr:ext cx="405111" cy="259045"/>
    <xdr:sp macro="" textlink="">
      <xdr:nvSpPr>
        <xdr:cNvPr id="647" name="【学校施設】&#10;有形固定資産減価償却率該当値テキスト">
          <a:extLst>
            <a:ext uri="{FF2B5EF4-FFF2-40B4-BE49-F238E27FC236}">
              <a16:creationId xmlns:a16="http://schemas.microsoft.com/office/drawing/2014/main" id="{00000000-0008-0000-0E00-000087020000}"/>
            </a:ext>
          </a:extLst>
        </xdr:cNvPr>
        <xdr:cNvSpPr txBox="1"/>
      </xdr:nvSpPr>
      <xdr:spPr>
        <a:xfrm>
          <a:off x="16357600" y="1061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46355</xdr:rowOff>
    </xdr:from>
    <xdr:to>
      <xdr:col>81</xdr:col>
      <xdr:colOff>101600</xdr:colOff>
      <xdr:row>62</xdr:row>
      <xdr:rowOff>147955</xdr:rowOff>
    </xdr:to>
    <xdr:sp macro="" textlink="">
      <xdr:nvSpPr>
        <xdr:cNvPr id="648" name="楕円 647">
          <a:extLst>
            <a:ext uri="{FF2B5EF4-FFF2-40B4-BE49-F238E27FC236}">
              <a16:creationId xmlns:a16="http://schemas.microsoft.com/office/drawing/2014/main" id="{00000000-0008-0000-0E00-000088020000}"/>
            </a:ext>
          </a:extLst>
        </xdr:cNvPr>
        <xdr:cNvSpPr/>
      </xdr:nvSpPr>
      <xdr:spPr>
        <a:xfrm>
          <a:off x="15430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97155</xdr:rowOff>
    </xdr:from>
    <xdr:to>
      <xdr:col>85</xdr:col>
      <xdr:colOff>127000</xdr:colOff>
      <xdr:row>62</xdr:row>
      <xdr:rowOff>118110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5481300" y="1072705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46355</xdr:rowOff>
    </xdr:from>
    <xdr:to>
      <xdr:col>76</xdr:col>
      <xdr:colOff>165100</xdr:colOff>
      <xdr:row>62</xdr:row>
      <xdr:rowOff>147955</xdr:rowOff>
    </xdr:to>
    <xdr:sp macro="" textlink="">
      <xdr:nvSpPr>
        <xdr:cNvPr id="650" name="楕円 649">
          <a:extLst>
            <a:ext uri="{FF2B5EF4-FFF2-40B4-BE49-F238E27FC236}">
              <a16:creationId xmlns:a16="http://schemas.microsoft.com/office/drawing/2014/main" id="{00000000-0008-0000-0E00-00008A020000}"/>
            </a:ext>
          </a:extLst>
        </xdr:cNvPr>
        <xdr:cNvSpPr/>
      </xdr:nvSpPr>
      <xdr:spPr>
        <a:xfrm>
          <a:off x="14541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97155</xdr:rowOff>
    </xdr:from>
    <xdr:to>
      <xdr:col>81</xdr:col>
      <xdr:colOff>50800</xdr:colOff>
      <xdr:row>62</xdr:row>
      <xdr:rowOff>97155</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4592300" y="10727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25400</xdr:rowOff>
    </xdr:from>
    <xdr:to>
      <xdr:col>72</xdr:col>
      <xdr:colOff>38100</xdr:colOff>
      <xdr:row>62</xdr:row>
      <xdr:rowOff>127000</xdr:rowOff>
    </xdr:to>
    <xdr:sp macro="" textlink="">
      <xdr:nvSpPr>
        <xdr:cNvPr id="652" name="楕円 651">
          <a:extLst>
            <a:ext uri="{FF2B5EF4-FFF2-40B4-BE49-F238E27FC236}">
              <a16:creationId xmlns:a16="http://schemas.microsoft.com/office/drawing/2014/main" id="{00000000-0008-0000-0E00-00008C020000}"/>
            </a:ext>
          </a:extLst>
        </xdr:cNvPr>
        <xdr:cNvSpPr/>
      </xdr:nvSpPr>
      <xdr:spPr>
        <a:xfrm>
          <a:off x="13652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76200</xdr:rowOff>
    </xdr:from>
    <xdr:to>
      <xdr:col>76</xdr:col>
      <xdr:colOff>114300</xdr:colOff>
      <xdr:row>62</xdr:row>
      <xdr:rowOff>97155</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3703300" y="1070610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50165</xdr:rowOff>
    </xdr:from>
    <xdr:to>
      <xdr:col>67</xdr:col>
      <xdr:colOff>101600</xdr:colOff>
      <xdr:row>62</xdr:row>
      <xdr:rowOff>151765</xdr:rowOff>
    </xdr:to>
    <xdr:sp macro="" textlink="">
      <xdr:nvSpPr>
        <xdr:cNvPr id="654" name="楕円 653">
          <a:extLst>
            <a:ext uri="{FF2B5EF4-FFF2-40B4-BE49-F238E27FC236}">
              <a16:creationId xmlns:a16="http://schemas.microsoft.com/office/drawing/2014/main" id="{00000000-0008-0000-0E00-00008E020000}"/>
            </a:ext>
          </a:extLst>
        </xdr:cNvPr>
        <xdr:cNvSpPr/>
      </xdr:nvSpPr>
      <xdr:spPr>
        <a:xfrm>
          <a:off x="127635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76200</xdr:rowOff>
    </xdr:from>
    <xdr:to>
      <xdr:col>71</xdr:col>
      <xdr:colOff>177800</xdr:colOff>
      <xdr:row>62</xdr:row>
      <xdr:rowOff>100965</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flipV="1">
          <a:off x="12814300" y="1070610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105427</xdr:rowOff>
    </xdr:from>
    <xdr:ext cx="405111" cy="259045"/>
    <xdr:sp macro="" textlink="">
      <xdr:nvSpPr>
        <xdr:cNvPr id="656" name="n_1aveValue【学校施設】&#10;有形固定資産減価償却率">
          <a:extLst>
            <a:ext uri="{FF2B5EF4-FFF2-40B4-BE49-F238E27FC236}">
              <a16:creationId xmlns:a16="http://schemas.microsoft.com/office/drawing/2014/main" id="{00000000-0008-0000-0E00-000090020000}"/>
            </a:ext>
          </a:extLst>
        </xdr:cNvPr>
        <xdr:cNvSpPr txBox="1"/>
      </xdr:nvSpPr>
      <xdr:spPr>
        <a:xfrm>
          <a:off x="15266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657" name="n_2aveValue【学校施設】&#10;有形固定資産減価償却率">
          <a:extLst>
            <a:ext uri="{FF2B5EF4-FFF2-40B4-BE49-F238E27FC236}">
              <a16:creationId xmlns:a16="http://schemas.microsoft.com/office/drawing/2014/main" id="{00000000-0008-0000-0E00-000091020000}"/>
            </a:ext>
          </a:extLst>
        </xdr:cNvPr>
        <xdr:cNvSpPr txBox="1"/>
      </xdr:nvSpPr>
      <xdr:spPr>
        <a:xfrm>
          <a:off x="14389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76852</xdr:rowOff>
    </xdr:from>
    <xdr:ext cx="405111" cy="259045"/>
    <xdr:sp macro="" textlink="">
      <xdr:nvSpPr>
        <xdr:cNvPr id="658" name="n_3aveValue【学校施設】&#10;有形固定資産減価償却率">
          <a:extLst>
            <a:ext uri="{FF2B5EF4-FFF2-40B4-BE49-F238E27FC236}">
              <a16:creationId xmlns:a16="http://schemas.microsoft.com/office/drawing/2014/main" id="{00000000-0008-0000-0E00-000092020000}"/>
            </a:ext>
          </a:extLst>
        </xdr:cNvPr>
        <xdr:cNvSpPr txBox="1"/>
      </xdr:nvSpPr>
      <xdr:spPr>
        <a:xfrm>
          <a:off x="13500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63517</xdr:rowOff>
    </xdr:from>
    <xdr:ext cx="405111" cy="259045"/>
    <xdr:sp macro="" textlink="">
      <xdr:nvSpPr>
        <xdr:cNvPr id="659" name="n_4aveValue【学校施設】&#10;有形固定資産減価償却率">
          <a:extLst>
            <a:ext uri="{FF2B5EF4-FFF2-40B4-BE49-F238E27FC236}">
              <a16:creationId xmlns:a16="http://schemas.microsoft.com/office/drawing/2014/main" id="{00000000-0008-0000-0E00-000093020000}"/>
            </a:ext>
          </a:extLst>
        </xdr:cNvPr>
        <xdr:cNvSpPr txBox="1"/>
      </xdr:nvSpPr>
      <xdr:spPr>
        <a:xfrm>
          <a:off x="12611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139082</xdr:rowOff>
    </xdr:from>
    <xdr:ext cx="405111" cy="259045"/>
    <xdr:sp macro="" textlink="">
      <xdr:nvSpPr>
        <xdr:cNvPr id="660" name="n_1mainValue【学校施設】&#10;有形固定資産減価償却率">
          <a:extLst>
            <a:ext uri="{FF2B5EF4-FFF2-40B4-BE49-F238E27FC236}">
              <a16:creationId xmlns:a16="http://schemas.microsoft.com/office/drawing/2014/main" id="{00000000-0008-0000-0E00-000094020000}"/>
            </a:ext>
          </a:extLst>
        </xdr:cNvPr>
        <xdr:cNvSpPr txBox="1"/>
      </xdr:nvSpPr>
      <xdr:spPr>
        <a:xfrm>
          <a:off x="15266044" y="1076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139082</xdr:rowOff>
    </xdr:from>
    <xdr:ext cx="405111" cy="259045"/>
    <xdr:sp macro="" textlink="">
      <xdr:nvSpPr>
        <xdr:cNvPr id="661" name="n_2mainValue【学校施設】&#10;有形固定資産減価償却率">
          <a:extLst>
            <a:ext uri="{FF2B5EF4-FFF2-40B4-BE49-F238E27FC236}">
              <a16:creationId xmlns:a16="http://schemas.microsoft.com/office/drawing/2014/main" id="{00000000-0008-0000-0E00-000095020000}"/>
            </a:ext>
          </a:extLst>
        </xdr:cNvPr>
        <xdr:cNvSpPr txBox="1"/>
      </xdr:nvSpPr>
      <xdr:spPr>
        <a:xfrm>
          <a:off x="14389744" y="1076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118127</xdr:rowOff>
    </xdr:from>
    <xdr:ext cx="405111" cy="259045"/>
    <xdr:sp macro="" textlink="">
      <xdr:nvSpPr>
        <xdr:cNvPr id="662" name="n_3mainValue【学校施設】&#10;有形固定資産減価償却率">
          <a:extLst>
            <a:ext uri="{FF2B5EF4-FFF2-40B4-BE49-F238E27FC236}">
              <a16:creationId xmlns:a16="http://schemas.microsoft.com/office/drawing/2014/main" id="{00000000-0008-0000-0E00-000096020000}"/>
            </a:ext>
          </a:extLst>
        </xdr:cNvPr>
        <xdr:cNvSpPr txBox="1"/>
      </xdr:nvSpPr>
      <xdr:spPr>
        <a:xfrm>
          <a:off x="135007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142892</xdr:rowOff>
    </xdr:from>
    <xdr:ext cx="405111" cy="259045"/>
    <xdr:sp macro="" textlink="">
      <xdr:nvSpPr>
        <xdr:cNvPr id="663" name="n_4mainValue【学校施設】&#10;有形固定資産減価償却率">
          <a:extLst>
            <a:ext uri="{FF2B5EF4-FFF2-40B4-BE49-F238E27FC236}">
              <a16:creationId xmlns:a16="http://schemas.microsoft.com/office/drawing/2014/main" id="{00000000-0008-0000-0E00-000097020000}"/>
            </a:ext>
          </a:extLst>
        </xdr:cNvPr>
        <xdr:cNvSpPr txBox="1"/>
      </xdr:nvSpPr>
      <xdr:spPr>
        <a:xfrm>
          <a:off x="12611744" y="1077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a:extLst>
            <a:ext uri="{FF2B5EF4-FFF2-40B4-BE49-F238E27FC236}">
              <a16:creationId xmlns:a16="http://schemas.microsoft.com/office/drawing/2014/main" id="{00000000-0008-0000-0E00-00009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a:extLst>
            <a:ext uri="{FF2B5EF4-FFF2-40B4-BE49-F238E27FC236}">
              <a16:creationId xmlns:a16="http://schemas.microsoft.com/office/drawing/2014/main" id="{00000000-0008-0000-0E00-00009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a:extLst>
            <a:ext uri="{FF2B5EF4-FFF2-40B4-BE49-F238E27FC236}">
              <a16:creationId xmlns:a16="http://schemas.microsoft.com/office/drawing/2014/main" id="{00000000-0008-0000-0E00-0000A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688" name="【学校施設】&#10;一人当たり面積最小値テキスト">
          <a:extLst>
            <a:ext uri="{FF2B5EF4-FFF2-40B4-BE49-F238E27FC236}">
              <a16:creationId xmlns:a16="http://schemas.microsoft.com/office/drawing/2014/main" id="{00000000-0008-0000-0E00-0000B0020000}"/>
            </a:ext>
          </a:extLst>
        </xdr:cNvPr>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690" name="【学校施設】&#10;一人当たり面積最大値テキスト">
          <a:extLst>
            <a:ext uri="{FF2B5EF4-FFF2-40B4-BE49-F238E27FC236}">
              <a16:creationId xmlns:a16="http://schemas.microsoft.com/office/drawing/2014/main" id="{00000000-0008-0000-0E00-0000B2020000}"/>
            </a:ext>
          </a:extLst>
        </xdr:cNvPr>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83329</xdr:rowOff>
    </xdr:from>
    <xdr:ext cx="469744" cy="259045"/>
    <xdr:sp macro="" textlink="">
      <xdr:nvSpPr>
        <xdr:cNvPr id="692" name="【学校施設】&#10;一人当たり面積平均値テキスト">
          <a:extLst>
            <a:ext uri="{FF2B5EF4-FFF2-40B4-BE49-F238E27FC236}">
              <a16:creationId xmlns:a16="http://schemas.microsoft.com/office/drawing/2014/main" id="{00000000-0008-0000-0E00-0000B4020000}"/>
            </a:ext>
          </a:extLst>
        </xdr:cNvPr>
        <xdr:cNvSpPr txBox="1"/>
      </xdr:nvSpPr>
      <xdr:spPr>
        <a:xfrm>
          <a:off x="22199600" y="10713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693" name="フローチャート: 判断 692">
          <a:extLst>
            <a:ext uri="{FF2B5EF4-FFF2-40B4-BE49-F238E27FC236}">
              <a16:creationId xmlns:a16="http://schemas.microsoft.com/office/drawing/2014/main" id="{00000000-0008-0000-0E00-0000B5020000}"/>
            </a:ext>
          </a:extLst>
        </xdr:cNvPr>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694" name="フローチャート: 判断 693">
          <a:extLst>
            <a:ext uri="{FF2B5EF4-FFF2-40B4-BE49-F238E27FC236}">
              <a16:creationId xmlns:a16="http://schemas.microsoft.com/office/drawing/2014/main" id="{00000000-0008-0000-0E00-0000B6020000}"/>
            </a:ext>
          </a:extLst>
        </xdr:cNvPr>
        <xdr:cNvSpPr/>
      </xdr:nvSpPr>
      <xdr:spPr>
        <a:xfrm>
          <a:off x="21272500" y="107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695" name="フローチャート: 判断 694">
          <a:extLst>
            <a:ext uri="{FF2B5EF4-FFF2-40B4-BE49-F238E27FC236}">
              <a16:creationId xmlns:a16="http://schemas.microsoft.com/office/drawing/2014/main" id="{00000000-0008-0000-0E00-0000B7020000}"/>
            </a:ext>
          </a:extLst>
        </xdr:cNvPr>
        <xdr:cNvSpPr/>
      </xdr:nvSpPr>
      <xdr:spPr>
        <a:xfrm>
          <a:off x="20383500" y="107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696" name="フローチャート: 判断 695">
          <a:extLst>
            <a:ext uri="{FF2B5EF4-FFF2-40B4-BE49-F238E27FC236}">
              <a16:creationId xmlns:a16="http://schemas.microsoft.com/office/drawing/2014/main" id="{00000000-0008-0000-0E00-0000B8020000}"/>
            </a:ext>
          </a:extLst>
        </xdr:cNvPr>
        <xdr:cNvSpPr/>
      </xdr:nvSpPr>
      <xdr:spPr>
        <a:xfrm>
          <a:off x="19494500" y="1075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697" name="フローチャート: 判断 696">
          <a:extLst>
            <a:ext uri="{FF2B5EF4-FFF2-40B4-BE49-F238E27FC236}">
              <a16:creationId xmlns:a16="http://schemas.microsoft.com/office/drawing/2014/main" id="{00000000-0008-0000-0E00-0000B9020000}"/>
            </a:ext>
          </a:extLst>
        </xdr:cNvPr>
        <xdr:cNvSpPr/>
      </xdr:nvSpPr>
      <xdr:spPr>
        <a:xfrm>
          <a:off x="18605500" y="1075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81788</xdr:rowOff>
    </xdr:from>
    <xdr:to>
      <xdr:col>116</xdr:col>
      <xdr:colOff>114300</xdr:colOff>
      <xdr:row>63</xdr:row>
      <xdr:rowOff>11938</xdr:rowOff>
    </xdr:to>
    <xdr:sp macro="" textlink="">
      <xdr:nvSpPr>
        <xdr:cNvPr id="703" name="楕円 702">
          <a:extLst>
            <a:ext uri="{FF2B5EF4-FFF2-40B4-BE49-F238E27FC236}">
              <a16:creationId xmlns:a16="http://schemas.microsoft.com/office/drawing/2014/main" id="{00000000-0008-0000-0E00-0000BF020000}"/>
            </a:ext>
          </a:extLst>
        </xdr:cNvPr>
        <xdr:cNvSpPr/>
      </xdr:nvSpPr>
      <xdr:spPr>
        <a:xfrm>
          <a:off x="221107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104665</xdr:rowOff>
    </xdr:from>
    <xdr:ext cx="469744" cy="259045"/>
    <xdr:sp macro="" textlink="">
      <xdr:nvSpPr>
        <xdr:cNvPr id="704" name="【学校施設】&#10;一人当たり面積該当値テキスト">
          <a:extLst>
            <a:ext uri="{FF2B5EF4-FFF2-40B4-BE49-F238E27FC236}">
              <a16:creationId xmlns:a16="http://schemas.microsoft.com/office/drawing/2014/main" id="{00000000-0008-0000-0E00-0000C0020000}"/>
            </a:ext>
          </a:extLst>
        </xdr:cNvPr>
        <xdr:cNvSpPr txBox="1"/>
      </xdr:nvSpPr>
      <xdr:spPr>
        <a:xfrm>
          <a:off x="22199600" y="10563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85725</xdr:rowOff>
    </xdr:from>
    <xdr:to>
      <xdr:col>112</xdr:col>
      <xdr:colOff>38100</xdr:colOff>
      <xdr:row>63</xdr:row>
      <xdr:rowOff>15875</xdr:rowOff>
    </xdr:to>
    <xdr:sp macro="" textlink="">
      <xdr:nvSpPr>
        <xdr:cNvPr id="705" name="楕円 704">
          <a:extLst>
            <a:ext uri="{FF2B5EF4-FFF2-40B4-BE49-F238E27FC236}">
              <a16:creationId xmlns:a16="http://schemas.microsoft.com/office/drawing/2014/main" id="{00000000-0008-0000-0E00-0000C1020000}"/>
            </a:ext>
          </a:extLst>
        </xdr:cNvPr>
        <xdr:cNvSpPr/>
      </xdr:nvSpPr>
      <xdr:spPr>
        <a:xfrm>
          <a:off x="21272500" y="1071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132588</xdr:rowOff>
    </xdr:from>
    <xdr:to>
      <xdr:col>116</xdr:col>
      <xdr:colOff>63500</xdr:colOff>
      <xdr:row>62</xdr:row>
      <xdr:rowOff>136525</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flipV="1">
          <a:off x="21323300" y="10762488"/>
          <a:ext cx="8382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88900</xdr:rowOff>
    </xdr:from>
    <xdr:to>
      <xdr:col>107</xdr:col>
      <xdr:colOff>101600</xdr:colOff>
      <xdr:row>63</xdr:row>
      <xdr:rowOff>19050</xdr:rowOff>
    </xdr:to>
    <xdr:sp macro="" textlink="">
      <xdr:nvSpPr>
        <xdr:cNvPr id="707" name="楕円 706">
          <a:extLst>
            <a:ext uri="{FF2B5EF4-FFF2-40B4-BE49-F238E27FC236}">
              <a16:creationId xmlns:a16="http://schemas.microsoft.com/office/drawing/2014/main" id="{00000000-0008-0000-0E00-0000C3020000}"/>
            </a:ext>
          </a:extLst>
        </xdr:cNvPr>
        <xdr:cNvSpPr/>
      </xdr:nvSpPr>
      <xdr:spPr>
        <a:xfrm>
          <a:off x="20383500" y="107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136525</xdr:rowOff>
    </xdr:from>
    <xdr:to>
      <xdr:col>111</xdr:col>
      <xdr:colOff>177800</xdr:colOff>
      <xdr:row>62</xdr:row>
      <xdr:rowOff>139700</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flipV="1">
          <a:off x="20434300" y="10766425"/>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91440</xdr:rowOff>
    </xdr:from>
    <xdr:to>
      <xdr:col>102</xdr:col>
      <xdr:colOff>165100</xdr:colOff>
      <xdr:row>63</xdr:row>
      <xdr:rowOff>21590</xdr:rowOff>
    </xdr:to>
    <xdr:sp macro="" textlink="">
      <xdr:nvSpPr>
        <xdr:cNvPr id="709" name="楕円 708">
          <a:extLst>
            <a:ext uri="{FF2B5EF4-FFF2-40B4-BE49-F238E27FC236}">
              <a16:creationId xmlns:a16="http://schemas.microsoft.com/office/drawing/2014/main" id="{00000000-0008-0000-0E00-0000C5020000}"/>
            </a:ext>
          </a:extLst>
        </xdr:cNvPr>
        <xdr:cNvSpPr/>
      </xdr:nvSpPr>
      <xdr:spPr>
        <a:xfrm>
          <a:off x="19494500" y="1072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139700</xdr:rowOff>
    </xdr:from>
    <xdr:to>
      <xdr:col>107</xdr:col>
      <xdr:colOff>50800</xdr:colOff>
      <xdr:row>62</xdr:row>
      <xdr:rowOff>142240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flipV="1">
          <a:off x="19545300" y="1076960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93726</xdr:rowOff>
    </xdr:from>
    <xdr:to>
      <xdr:col>98</xdr:col>
      <xdr:colOff>38100</xdr:colOff>
      <xdr:row>63</xdr:row>
      <xdr:rowOff>23876</xdr:rowOff>
    </xdr:to>
    <xdr:sp macro="" textlink="">
      <xdr:nvSpPr>
        <xdr:cNvPr id="711" name="楕円 710">
          <a:extLst>
            <a:ext uri="{FF2B5EF4-FFF2-40B4-BE49-F238E27FC236}">
              <a16:creationId xmlns:a16="http://schemas.microsoft.com/office/drawing/2014/main" id="{00000000-0008-0000-0E00-0000C7020000}"/>
            </a:ext>
          </a:extLst>
        </xdr:cNvPr>
        <xdr:cNvSpPr/>
      </xdr:nvSpPr>
      <xdr:spPr>
        <a:xfrm>
          <a:off x="18605500" y="1072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142240</xdr:rowOff>
    </xdr:from>
    <xdr:to>
      <xdr:col>102</xdr:col>
      <xdr:colOff>114300</xdr:colOff>
      <xdr:row>62</xdr:row>
      <xdr:rowOff>144526</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flipV="1">
          <a:off x="18656300" y="1077214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45864</xdr:rowOff>
    </xdr:from>
    <xdr:ext cx="469744" cy="259045"/>
    <xdr:sp macro="" textlink="">
      <xdr:nvSpPr>
        <xdr:cNvPr id="713" name="n_1aveValue【学校施設】&#10;一人当たり面積">
          <a:extLst>
            <a:ext uri="{FF2B5EF4-FFF2-40B4-BE49-F238E27FC236}">
              <a16:creationId xmlns:a16="http://schemas.microsoft.com/office/drawing/2014/main" id="{00000000-0008-0000-0E00-0000C9020000}"/>
            </a:ext>
          </a:extLst>
        </xdr:cNvPr>
        <xdr:cNvSpPr txBox="1"/>
      </xdr:nvSpPr>
      <xdr:spPr>
        <a:xfrm>
          <a:off x="21075727" y="1084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48404</xdr:rowOff>
    </xdr:from>
    <xdr:ext cx="469744" cy="259045"/>
    <xdr:sp macro="" textlink="">
      <xdr:nvSpPr>
        <xdr:cNvPr id="714" name="n_2aveValue【学校施設】&#10;一人当たり面積">
          <a:extLst>
            <a:ext uri="{FF2B5EF4-FFF2-40B4-BE49-F238E27FC236}">
              <a16:creationId xmlns:a16="http://schemas.microsoft.com/office/drawing/2014/main" id="{00000000-0008-0000-0E00-0000CA020000}"/>
            </a:ext>
          </a:extLst>
        </xdr:cNvPr>
        <xdr:cNvSpPr txBox="1"/>
      </xdr:nvSpPr>
      <xdr:spPr>
        <a:xfrm>
          <a:off x="20199427" y="1084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49039</xdr:rowOff>
    </xdr:from>
    <xdr:ext cx="469744" cy="259045"/>
    <xdr:sp macro="" textlink="">
      <xdr:nvSpPr>
        <xdr:cNvPr id="715" name="n_3aveValue【学校施設】&#10;一人当たり面積">
          <a:extLst>
            <a:ext uri="{FF2B5EF4-FFF2-40B4-BE49-F238E27FC236}">
              <a16:creationId xmlns:a16="http://schemas.microsoft.com/office/drawing/2014/main" id="{00000000-0008-0000-0E00-0000CB020000}"/>
            </a:ext>
          </a:extLst>
        </xdr:cNvPr>
        <xdr:cNvSpPr txBox="1"/>
      </xdr:nvSpPr>
      <xdr:spPr>
        <a:xfrm>
          <a:off x="19310427" y="1085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47261</xdr:rowOff>
    </xdr:from>
    <xdr:ext cx="469744" cy="259045"/>
    <xdr:sp macro="" textlink="">
      <xdr:nvSpPr>
        <xdr:cNvPr id="716" name="n_4aveValue【学校施設】&#10;一人当たり面積">
          <a:extLst>
            <a:ext uri="{FF2B5EF4-FFF2-40B4-BE49-F238E27FC236}">
              <a16:creationId xmlns:a16="http://schemas.microsoft.com/office/drawing/2014/main" id="{00000000-0008-0000-0E00-0000CC020000}"/>
            </a:ext>
          </a:extLst>
        </xdr:cNvPr>
        <xdr:cNvSpPr txBox="1"/>
      </xdr:nvSpPr>
      <xdr:spPr>
        <a:xfrm>
          <a:off x="18421427" y="1084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32402</xdr:rowOff>
    </xdr:from>
    <xdr:ext cx="469744" cy="259045"/>
    <xdr:sp macro="" textlink="">
      <xdr:nvSpPr>
        <xdr:cNvPr id="717" name="n_1mainValue【学校施設】&#10;一人当たり面積">
          <a:extLst>
            <a:ext uri="{FF2B5EF4-FFF2-40B4-BE49-F238E27FC236}">
              <a16:creationId xmlns:a16="http://schemas.microsoft.com/office/drawing/2014/main" id="{00000000-0008-0000-0E00-0000CD020000}"/>
            </a:ext>
          </a:extLst>
        </xdr:cNvPr>
        <xdr:cNvSpPr txBox="1"/>
      </xdr:nvSpPr>
      <xdr:spPr>
        <a:xfrm>
          <a:off x="21075727" y="1049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35577</xdr:rowOff>
    </xdr:from>
    <xdr:ext cx="469744" cy="259045"/>
    <xdr:sp macro="" textlink="">
      <xdr:nvSpPr>
        <xdr:cNvPr id="718" name="n_2mainValue【学校施設】&#10;一人当たり面積">
          <a:extLst>
            <a:ext uri="{FF2B5EF4-FFF2-40B4-BE49-F238E27FC236}">
              <a16:creationId xmlns:a16="http://schemas.microsoft.com/office/drawing/2014/main" id="{00000000-0008-0000-0E00-0000CE020000}"/>
            </a:ext>
          </a:extLst>
        </xdr:cNvPr>
        <xdr:cNvSpPr txBox="1"/>
      </xdr:nvSpPr>
      <xdr:spPr>
        <a:xfrm>
          <a:off x="20199427" y="1049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38117</xdr:rowOff>
    </xdr:from>
    <xdr:ext cx="469744" cy="259045"/>
    <xdr:sp macro="" textlink="">
      <xdr:nvSpPr>
        <xdr:cNvPr id="719" name="n_3mainValue【学校施設】&#10;一人当たり面積">
          <a:extLst>
            <a:ext uri="{FF2B5EF4-FFF2-40B4-BE49-F238E27FC236}">
              <a16:creationId xmlns:a16="http://schemas.microsoft.com/office/drawing/2014/main" id="{00000000-0008-0000-0E00-0000CF020000}"/>
            </a:ext>
          </a:extLst>
        </xdr:cNvPr>
        <xdr:cNvSpPr txBox="1"/>
      </xdr:nvSpPr>
      <xdr:spPr>
        <a:xfrm>
          <a:off x="19310427" y="1049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40403</xdr:rowOff>
    </xdr:from>
    <xdr:ext cx="469744" cy="259045"/>
    <xdr:sp macro="" textlink="">
      <xdr:nvSpPr>
        <xdr:cNvPr id="720" name="n_4mainValue【学校施設】&#10;一人当たり面積">
          <a:extLst>
            <a:ext uri="{FF2B5EF4-FFF2-40B4-BE49-F238E27FC236}">
              <a16:creationId xmlns:a16="http://schemas.microsoft.com/office/drawing/2014/main" id="{00000000-0008-0000-0E00-0000D0020000}"/>
            </a:ext>
          </a:extLst>
        </xdr:cNvPr>
        <xdr:cNvSpPr txBox="1"/>
      </xdr:nvSpPr>
      <xdr:spPr>
        <a:xfrm>
          <a:off x="18421427" y="1049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id="{00000000-0008-0000-0E00-0000D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id="{00000000-0008-0000-0E00-0000D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id="{00000000-0008-0000-0E00-0000D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id="{00000000-0008-0000-0E00-0000D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9" name="正方形/長方形 728">
          <a:extLst>
            <a:ext uri="{FF2B5EF4-FFF2-40B4-BE49-F238E27FC236}">
              <a16:creationId xmlns:a16="http://schemas.microsoft.com/office/drawing/2014/main" id="{00000000-0008-0000-0E00-0000D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0" name="正方形/長方形 729">
          <a:extLst>
            <a:ext uri="{FF2B5EF4-FFF2-40B4-BE49-F238E27FC236}">
              <a16:creationId xmlns:a16="http://schemas.microsoft.com/office/drawing/2014/main" id="{00000000-0008-0000-0E00-0000D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1" name="正方形/長方形 730">
          <a:extLst>
            <a:ext uri="{FF2B5EF4-FFF2-40B4-BE49-F238E27FC236}">
              <a16:creationId xmlns:a16="http://schemas.microsoft.com/office/drawing/2014/main" id="{00000000-0008-0000-0E00-0000D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2" name="正方形/長方形 731">
          <a:extLst>
            <a:ext uri="{FF2B5EF4-FFF2-40B4-BE49-F238E27FC236}">
              <a16:creationId xmlns:a16="http://schemas.microsoft.com/office/drawing/2014/main" id="{00000000-0008-0000-0E00-0000D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3" name="正方形/長方形 732">
          <a:extLst>
            <a:ext uri="{FF2B5EF4-FFF2-40B4-BE49-F238E27FC236}">
              <a16:creationId xmlns:a16="http://schemas.microsoft.com/office/drawing/2014/main" id="{00000000-0008-0000-0E00-0000D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00000000-0008-0000-0E00-0000E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a:extLst>
            <a:ext uri="{FF2B5EF4-FFF2-40B4-BE49-F238E27FC236}">
              <a16:creationId xmlns:a16="http://schemas.microsoft.com/office/drawing/2014/main" id="{00000000-0008-0000-0E00-0000F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762" name="【公民館】&#10;有形固定資産減価償却率最小値テキスト">
          <a:extLst>
            <a:ext uri="{FF2B5EF4-FFF2-40B4-BE49-F238E27FC236}">
              <a16:creationId xmlns:a16="http://schemas.microsoft.com/office/drawing/2014/main" id="{00000000-0008-0000-0E00-0000FA020000}"/>
            </a:ext>
          </a:extLst>
        </xdr:cNvPr>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764" name="【公民館】&#10;有形固定資産減価償却率最大値テキスト">
          <a:extLst>
            <a:ext uri="{FF2B5EF4-FFF2-40B4-BE49-F238E27FC236}">
              <a16:creationId xmlns:a16="http://schemas.microsoft.com/office/drawing/2014/main" id="{00000000-0008-0000-0E00-0000FC020000}"/>
            </a:ext>
          </a:extLst>
        </xdr:cNvPr>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170197</xdr:rowOff>
    </xdr:from>
    <xdr:ext cx="405111" cy="259045"/>
    <xdr:sp macro="" textlink="">
      <xdr:nvSpPr>
        <xdr:cNvPr id="766" name="【公民館】&#10;有形固定資産減価償却率平均値テキスト">
          <a:extLst>
            <a:ext uri="{FF2B5EF4-FFF2-40B4-BE49-F238E27FC236}">
              <a16:creationId xmlns:a16="http://schemas.microsoft.com/office/drawing/2014/main" id="{00000000-0008-0000-0E00-0000FE020000}"/>
            </a:ext>
          </a:extLst>
        </xdr:cNvPr>
        <xdr:cNvSpPr txBox="1"/>
      </xdr:nvSpPr>
      <xdr:spPr>
        <a:xfrm>
          <a:off x="16357600" y="1782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767" name="フローチャート: 判断 766">
          <a:extLst>
            <a:ext uri="{FF2B5EF4-FFF2-40B4-BE49-F238E27FC236}">
              <a16:creationId xmlns:a16="http://schemas.microsoft.com/office/drawing/2014/main" id="{00000000-0008-0000-0E00-0000FF020000}"/>
            </a:ext>
          </a:extLst>
        </xdr:cNvPr>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154939</xdr:rowOff>
    </xdr:from>
    <xdr:to>
      <xdr:col>85</xdr:col>
      <xdr:colOff>177800</xdr:colOff>
      <xdr:row>106</xdr:row>
      <xdr:rowOff>85089</xdr:rowOff>
    </xdr:to>
    <xdr:sp macro="" textlink="">
      <xdr:nvSpPr>
        <xdr:cNvPr id="777" name="楕円 776">
          <a:extLst>
            <a:ext uri="{FF2B5EF4-FFF2-40B4-BE49-F238E27FC236}">
              <a16:creationId xmlns:a16="http://schemas.microsoft.com/office/drawing/2014/main" id="{00000000-0008-0000-0E00-000009030000}"/>
            </a:ext>
          </a:extLst>
        </xdr:cNvPr>
        <xdr:cNvSpPr/>
      </xdr:nvSpPr>
      <xdr:spPr>
        <a:xfrm>
          <a:off x="16268700" y="181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133366</xdr:rowOff>
    </xdr:from>
    <xdr:ext cx="405111" cy="259045"/>
    <xdr:sp macro="" textlink="">
      <xdr:nvSpPr>
        <xdr:cNvPr id="778" name="【公民館】&#10;有形固定資産減価償却率該当値テキスト">
          <a:extLst>
            <a:ext uri="{FF2B5EF4-FFF2-40B4-BE49-F238E27FC236}">
              <a16:creationId xmlns:a16="http://schemas.microsoft.com/office/drawing/2014/main" id="{00000000-0008-0000-0E00-00000A030000}"/>
            </a:ext>
          </a:extLst>
        </xdr:cNvPr>
        <xdr:cNvSpPr txBox="1"/>
      </xdr:nvSpPr>
      <xdr:spPr>
        <a:xfrm>
          <a:off x="16357600"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111125</xdr:rowOff>
    </xdr:from>
    <xdr:to>
      <xdr:col>81</xdr:col>
      <xdr:colOff>101600</xdr:colOff>
      <xdr:row>106</xdr:row>
      <xdr:rowOff>41275</xdr:rowOff>
    </xdr:to>
    <xdr:sp macro="" textlink="">
      <xdr:nvSpPr>
        <xdr:cNvPr id="779" name="楕円 778">
          <a:extLst>
            <a:ext uri="{FF2B5EF4-FFF2-40B4-BE49-F238E27FC236}">
              <a16:creationId xmlns:a16="http://schemas.microsoft.com/office/drawing/2014/main" id="{00000000-0008-0000-0E00-00000B030000}"/>
            </a:ext>
          </a:extLst>
        </xdr:cNvPr>
        <xdr:cNvSpPr/>
      </xdr:nvSpPr>
      <xdr:spPr>
        <a:xfrm>
          <a:off x="15430500" y="18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161925</xdr:rowOff>
    </xdr:from>
    <xdr:to>
      <xdr:col>85</xdr:col>
      <xdr:colOff>127000</xdr:colOff>
      <xdr:row>106</xdr:row>
      <xdr:rowOff>34289</xdr:rowOff>
    </xdr:to>
    <xdr:cxnSp macro="">
      <xdr:nvCxnSpPr>
        <xdr:cNvPr id="780" name="直線コネクタ 779">
          <a:extLst>
            <a:ext uri="{FF2B5EF4-FFF2-40B4-BE49-F238E27FC236}">
              <a16:creationId xmlns:a16="http://schemas.microsoft.com/office/drawing/2014/main" id="{00000000-0008-0000-0E00-00000C030000}"/>
            </a:ext>
          </a:extLst>
        </xdr:cNvPr>
        <xdr:cNvCxnSpPr/>
      </xdr:nvCxnSpPr>
      <xdr:spPr>
        <a:xfrm>
          <a:off x="15481300" y="18164175"/>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67311</xdr:rowOff>
    </xdr:from>
    <xdr:to>
      <xdr:col>76</xdr:col>
      <xdr:colOff>165100</xdr:colOff>
      <xdr:row>105</xdr:row>
      <xdr:rowOff>168911</xdr:rowOff>
    </xdr:to>
    <xdr:sp macro="" textlink="">
      <xdr:nvSpPr>
        <xdr:cNvPr id="781" name="楕円 780">
          <a:extLst>
            <a:ext uri="{FF2B5EF4-FFF2-40B4-BE49-F238E27FC236}">
              <a16:creationId xmlns:a16="http://schemas.microsoft.com/office/drawing/2014/main" id="{00000000-0008-0000-0E00-00000D030000}"/>
            </a:ext>
          </a:extLst>
        </xdr:cNvPr>
        <xdr:cNvSpPr/>
      </xdr:nvSpPr>
      <xdr:spPr>
        <a:xfrm>
          <a:off x="14541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118111</xdr:rowOff>
    </xdr:from>
    <xdr:to>
      <xdr:col>81</xdr:col>
      <xdr:colOff>50800</xdr:colOff>
      <xdr:row>105</xdr:row>
      <xdr:rowOff>161925</xdr:rowOff>
    </xdr:to>
    <xdr:cxnSp macro="">
      <xdr:nvCxnSpPr>
        <xdr:cNvPr id="782" name="直線コネクタ 781">
          <a:extLst>
            <a:ext uri="{FF2B5EF4-FFF2-40B4-BE49-F238E27FC236}">
              <a16:creationId xmlns:a16="http://schemas.microsoft.com/office/drawing/2014/main" id="{00000000-0008-0000-0E00-00000E030000}"/>
            </a:ext>
          </a:extLst>
        </xdr:cNvPr>
        <xdr:cNvCxnSpPr/>
      </xdr:nvCxnSpPr>
      <xdr:spPr>
        <a:xfrm>
          <a:off x="14592300" y="1812036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118745</xdr:rowOff>
    </xdr:from>
    <xdr:to>
      <xdr:col>72</xdr:col>
      <xdr:colOff>38100</xdr:colOff>
      <xdr:row>106</xdr:row>
      <xdr:rowOff>48895</xdr:rowOff>
    </xdr:to>
    <xdr:sp macro="" textlink="">
      <xdr:nvSpPr>
        <xdr:cNvPr id="783" name="楕円 782">
          <a:extLst>
            <a:ext uri="{FF2B5EF4-FFF2-40B4-BE49-F238E27FC236}">
              <a16:creationId xmlns:a16="http://schemas.microsoft.com/office/drawing/2014/main" id="{00000000-0008-0000-0E00-00000F030000}"/>
            </a:ext>
          </a:extLst>
        </xdr:cNvPr>
        <xdr:cNvSpPr/>
      </xdr:nvSpPr>
      <xdr:spPr>
        <a:xfrm>
          <a:off x="13652500" y="18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118111</xdr:rowOff>
    </xdr:from>
    <xdr:to>
      <xdr:col>76</xdr:col>
      <xdr:colOff>114300</xdr:colOff>
      <xdr:row>105</xdr:row>
      <xdr:rowOff>169545</xdr:rowOff>
    </xdr:to>
    <xdr:cxnSp macro="">
      <xdr:nvCxnSpPr>
        <xdr:cNvPr id="784" name="直線コネクタ 783">
          <a:extLst>
            <a:ext uri="{FF2B5EF4-FFF2-40B4-BE49-F238E27FC236}">
              <a16:creationId xmlns:a16="http://schemas.microsoft.com/office/drawing/2014/main" id="{00000000-0008-0000-0E00-000010030000}"/>
            </a:ext>
          </a:extLst>
        </xdr:cNvPr>
        <xdr:cNvCxnSpPr/>
      </xdr:nvCxnSpPr>
      <xdr:spPr>
        <a:xfrm flipV="1">
          <a:off x="13703300" y="1812036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93980</xdr:rowOff>
    </xdr:from>
    <xdr:to>
      <xdr:col>67</xdr:col>
      <xdr:colOff>101600</xdr:colOff>
      <xdr:row>106</xdr:row>
      <xdr:rowOff>24130</xdr:rowOff>
    </xdr:to>
    <xdr:sp macro="" textlink="">
      <xdr:nvSpPr>
        <xdr:cNvPr id="785" name="楕円 784">
          <a:extLst>
            <a:ext uri="{FF2B5EF4-FFF2-40B4-BE49-F238E27FC236}">
              <a16:creationId xmlns:a16="http://schemas.microsoft.com/office/drawing/2014/main" id="{00000000-0008-0000-0E00-000011030000}"/>
            </a:ext>
          </a:extLst>
        </xdr:cNvPr>
        <xdr:cNvSpPr/>
      </xdr:nvSpPr>
      <xdr:spPr>
        <a:xfrm>
          <a:off x="12763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144780</xdr:rowOff>
    </xdr:from>
    <xdr:to>
      <xdr:col>71</xdr:col>
      <xdr:colOff>177800</xdr:colOff>
      <xdr:row>105</xdr:row>
      <xdr:rowOff>169545</xdr:rowOff>
    </xdr:to>
    <xdr:cxnSp macro="">
      <xdr:nvCxnSpPr>
        <xdr:cNvPr id="786" name="直線コネクタ 785">
          <a:extLst>
            <a:ext uri="{FF2B5EF4-FFF2-40B4-BE49-F238E27FC236}">
              <a16:creationId xmlns:a16="http://schemas.microsoft.com/office/drawing/2014/main" id="{00000000-0008-0000-0E00-000012030000}"/>
            </a:ext>
          </a:extLst>
        </xdr:cNvPr>
        <xdr:cNvCxnSpPr/>
      </xdr:nvCxnSpPr>
      <xdr:spPr>
        <a:xfrm>
          <a:off x="12814300" y="181470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86377</xdr:rowOff>
    </xdr:from>
    <xdr:ext cx="405111" cy="259045"/>
    <xdr:sp macro="" textlink="">
      <xdr:nvSpPr>
        <xdr:cNvPr id="787" name="n_1aveValue【公民館】&#10;有形固定資産減価償却率">
          <a:extLst>
            <a:ext uri="{FF2B5EF4-FFF2-40B4-BE49-F238E27FC236}">
              <a16:creationId xmlns:a16="http://schemas.microsoft.com/office/drawing/2014/main" id="{00000000-0008-0000-0E00-000013030000}"/>
            </a:ext>
          </a:extLst>
        </xdr:cNvPr>
        <xdr:cNvSpPr txBox="1"/>
      </xdr:nvSpPr>
      <xdr:spPr>
        <a:xfrm>
          <a:off x="152660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788" name="n_2aveValue【公民館】&#10;有形固定資産減価償却率">
          <a:extLst>
            <a:ext uri="{FF2B5EF4-FFF2-40B4-BE49-F238E27FC236}">
              <a16:creationId xmlns:a16="http://schemas.microsoft.com/office/drawing/2014/main" id="{00000000-0008-0000-0E00-000014030000}"/>
            </a:ext>
          </a:extLst>
        </xdr:cNvPr>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42563</xdr:rowOff>
    </xdr:from>
    <xdr:ext cx="405111" cy="259045"/>
    <xdr:sp macro="" textlink="">
      <xdr:nvSpPr>
        <xdr:cNvPr id="789" name="n_3aveValue【公民館】&#10;有形固定資産減価償却率">
          <a:extLst>
            <a:ext uri="{FF2B5EF4-FFF2-40B4-BE49-F238E27FC236}">
              <a16:creationId xmlns:a16="http://schemas.microsoft.com/office/drawing/2014/main" id="{00000000-0008-0000-0E00-000015030000}"/>
            </a:ext>
          </a:extLst>
        </xdr:cNvPr>
        <xdr:cNvSpPr txBox="1"/>
      </xdr:nvSpPr>
      <xdr:spPr>
        <a:xfrm>
          <a:off x="135007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790" name="n_4aveValue【公民館】&#10;有形固定資産減価償却率">
          <a:extLst>
            <a:ext uri="{FF2B5EF4-FFF2-40B4-BE49-F238E27FC236}">
              <a16:creationId xmlns:a16="http://schemas.microsoft.com/office/drawing/2014/main" id="{00000000-0008-0000-0E00-000016030000}"/>
            </a:ext>
          </a:extLst>
        </xdr:cNvPr>
        <xdr:cNvSpPr txBox="1"/>
      </xdr:nvSpPr>
      <xdr:spPr>
        <a:xfrm>
          <a:off x="12611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32402</xdr:rowOff>
    </xdr:from>
    <xdr:ext cx="405111" cy="259045"/>
    <xdr:sp macro="" textlink="">
      <xdr:nvSpPr>
        <xdr:cNvPr id="791" name="n_1mainValue【公民館】&#10;有形固定資産減価償却率">
          <a:extLst>
            <a:ext uri="{FF2B5EF4-FFF2-40B4-BE49-F238E27FC236}">
              <a16:creationId xmlns:a16="http://schemas.microsoft.com/office/drawing/2014/main" id="{00000000-0008-0000-0E00-000017030000}"/>
            </a:ext>
          </a:extLst>
        </xdr:cNvPr>
        <xdr:cNvSpPr txBox="1"/>
      </xdr:nvSpPr>
      <xdr:spPr>
        <a:xfrm>
          <a:off x="15266044" y="1820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160038</xdr:rowOff>
    </xdr:from>
    <xdr:ext cx="405111" cy="259045"/>
    <xdr:sp macro="" textlink="">
      <xdr:nvSpPr>
        <xdr:cNvPr id="792" name="n_2mainValue【公民館】&#10;有形固定資産減価償却率">
          <a:extLst>
            <a:ext uri="{FF2B5EF4-FFF2-40B4-BE49-F238E27FC236}">
              <a16:creationId xmlns:a16="http://schemas.microsoft.com/office/drawing/2014/main" id="{00000000-0008-0000-0E00-000018030000}"/>
            </a:ext>
          </a:extLst>
        </xdr:cNvPr>
        <xdr:cNvSpPr txBox="1"/>
      </xdr:nvSpPr>
      <xdr:spPr>
        <a:xfrm>
          <a:off x="14389744" y="1816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40022</xdr:rowOff>
    </xdr:from>
    <xdr:ext cx="405111" cy="259045"/>
    <xdr:sp macro="" textlink="">
      <xdr:nvSpPr>
        <xdr:cNvPr id="793" name="n_3mainValue【公民館】&#10;有形固定資産減価償却率">
          <a:extLst>
            <a:ext uri="{FF2B5EF4-FFF2-40B4-BE49-F238E27FC236}">
              <a16:creationId xmlns:a16="http://schemas.microsoft.com/office/drawing/2014/main" id="{00000000-0008-0000-0E00-000019030000}"/>
            </a:ext>
          </a:extLst>
        </xdr:cNvPr>
        <xdr:cNvSpPr txBox="1"/>
      </xdr:nvSpPr>
      <xdr:spPr>
        <a:xfrm>
          <a:off x="13500744" y="182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15257</xdr:rowOff>
    </xdr:from>
    <xdr:ext cx="405111" cy="259045"/>
    <xdr:sp macro="" textlink="">
      <xdr:nvSpPr>
        <xdr:cNvPr id="794" name="n_4mainValue【公民館】&#10;有形固定資産減価償却率">
          <a:extLst>
            <a:ext uri="{FF2B5EF4-FFF2-40B4-BE49-F238E27FC236}">
              <a16:creationId xmlns:a16="http://schemas.microsoft.com/office/drawing/2014/main" id="{00000000-0008-0000-0E00-00001A030000}"/>
            </a:ext>
          </a:extLst>
        </xdr:cNvPr>
        <xdr:cNvSpPr txBox="1"/>
      </xdr:nvSpPr>
      <xdr:spPr>
        <a:xfrm>
          <a:off x="12611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00000000-0008-0000-0E00-000023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6" name="テキスト ボックス 805">
          <a:extLst>
            <a:ext uri="{FF2B5EF4-FFF2-40B4-BE49-F238E27FC236}">
              <a16:creationId xmlns:a16="http://schemas.microsoft.com/office/drawing/2014/main" id="{00000000-0008-0000-0E00-000026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8" name="テキスト ボックス 807">
          <a:extLst>
            <a:ext uri="{FF2B5EF4-FFF2-40B4-BE49-F238E27FC236}">
              <a16:creationId xmlns:a16="http://schemas.microsoft.com/office/drawing/2014/main" id="{00000000-0008-0000-0E00-000028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0" name="テキスト ボックス 809">
          <a:extLst>
            <a:ext uri="{FF2B5EF4-FFF2-40B4-BE49-F238E27FC236}">
              <a16:creationId xmlns:a16="http://schemas.microsoft.com/office/drawing/2014/main" id="{00000000-0008-0000-0E00-00002A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a:extLst>
            <a:ext uri="{FF2B5EF4-FFF2-40B4-BE49-F238E27FC236}">
              <a16:creationId xmlns:a16="http://schemas.microsoft.com/office/drawing/2014/main" id="{00000000-0008-0000-0E00-00002F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816" name="直線コネクタ 815">
          <a:extLst>
            <a:ext uri="{FF2B5EF4-FFF2-40B4-BE49-F238E27FC236}">
              <a16:creationId xmlns:a16="http://schemas.microsoft.com/office/drawing/2014/main" id="{00000000-0008-0000-0E00-000030030000}"/>
            </a:ext>
          </a:extLst>
        </xdr:cNvPr>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817" name="【公民館】&#10;一人当たり面積最小値テキスト">
          <a:extLst>
            <a:ext uri="{FF2B5EF4-FFF2-40B4-BE49-F238E27FC236}">
              <a16:creationId xmlns:a16="http://schemas.microsoft.com/office/drawing/2014/main" id="{00000000-0008-0000-0E00-000031030000}"/>
            </a:ext>
          </a:extLst>
        </xdr:cNvPr>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819" name="【公民館】&#10;一人当たり面積最大値テキスト">
          <a:extLst>
            <a:ext uri="{FF2B5EF4-FFF2-40B4-BE49-F238E27FC236}">
              <a16:creationId xmlns:a16="http://schemas.microsoft.com/office/drawing/2014/main" id="{00000000-0008-0000-0E00-000033030000}"/>
            </a:ext>
          </a:extLst>
        </xdr:cNvPr>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821" name="【公民館】&#10;一人当たり面積平均値テキスト">
          <a:extLst>
            <a:ext uri="{FF2B5EF4-FFF2-40B4-BE49-F238E27FC236}">
              <a16:creationId xmlns:a16="http://schemas.microsoft.com/office/drawing/2014/main" id="{00000000-0008-0000-0E00-000035030000}"/>
            </a:ext>
          </a:extLst>
        </xdr:cNvPr>
        <xdr:cNvSpPr txBox="1"/>
      </xdr:nvSpPr>
      <xdr:spPr>
        <a:xfrm>
          <a:off x="22199600" y="18113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22" name="フローチャート: 判断 821">
          <a:extLst>
            <a:ext uri="{FF2B5EF4-FFF2-40B4-BE49-F238E27FC236}">
              <a16:creationId xmlns:a16="http://schemas.microsoft.com/office/drawing/2014/main" id="{00000000-0008-0000-0E00-000036030000}"/>
            </a:ext>
          </a:extLst>
        </xdr:cNvPr>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103124</xdr:rowOff>
    </xdr:from>
    <xdr:to>
      <xdr:col>112</xdr:col>
      <xdr:colOff>38100</xdr:colOff>
      <xdr:row>106</xdr:row>
      <xdr:rowOff>33274</xdr:rowOff>
    </xdr:to>
    <xdr:sp macro="" textlink="">
      <xdr:nvSpPr>
        <xdr:cNvPr id="823" name="フローチャート: 判断 822">
          <a:extLst>
            <a:ext uri="{FF2B5EF4-FFF2-40B4-BE49-F238E27FC236}">
              <a16:creationId xmlns:a16="http://schemas.microsoft.com/office/drawing/2014/main" id="{00000000-0008-0000-0E00-000037030000}"/>
            </a:ext>
          </a:extLst>
        </xdr:cNvPr>
        <xdr:cNvSpPr/>
      </xdr:nvSpPr>
      <xdr:spPr>
        <a:xfrm>
          <a:off x="21272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100837</xdr:rowOff>
    </xdr:from>
    <xdr:to>
      <xdr:col>107</xdr:col>
      <xdr:colOff>101600</xdr:colOff>
      <xdr:row>106</xdr:row>
      <xdr:rowOff>30987</xdr:rowOff>
    </xdr:to>
    <xdr:sp macro="" textlink="">
      <xdr:nvSpPr>
        <xdr:cNvPr id="824" name="フローチャート: 判断 823">
          <a:extLst>
            <a:ext uri="{FF2B5EF4-FFF2-40B4-BE49-F238E27FC236}">
              <a16:creationId xmlns:a16="http://schemas.microsoft.com/office/drawing/2014/main" id="{00000000-0008-0000-0E00-000038030000}"/>
            </a:ext>
          </a:extLst>
        </xdr:cNvPr>
        <xdr:cNvSpPr/>
      </xdr:nvSpPr>
      <xdr:spPr>
        <a:xfrm>
          <a:off x="20383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825" name="フローチャート: 判断 824">
          <a:extLst>
            <a:ext uri="{FF2B5EF4-FFF2-40B4-BE49-F238E27FC236}">
              <a16:creationId xmlns:a16="http://schemas.microsoft.com/office/drawing/2014/main" id="{00000000-0008-0000-0E00-000039030000}"/>
            </a:ext>
          </a:extLst>
        </xdr:cNvPr>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826" name="フローチャート: 判断 825">
          <a:extLst>
            <a:ext uri="{FF2B5EF4-FFF2-40B4-BE49-F238E27FC236}">
              <a16:creationId xmlns:a16="http://schemas.microsoft.com/office/drawing/2014/main" id="{00000000-0008-0000-0E00-00003A030000}"/>
            </a:ext>
          </a:extLst>
        </xdr:cNvPr>
        <xdr:cNvSpPr/>
      </xdr:nvSpPr>
      <xdr:spPr>
        <a:xfrm>
          <a:off x="18605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E00-00003B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E00-00003C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E00-00003D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E00-00003E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E00-00003F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82550</xdr:rowOff>
    </xdr:from>
    <xdr:to>
      <xdr:col>116</xdr:col>
      <xdr:colOff>114300</xdr:colOff>
      <xdr:row>104</xdr:row>
      <xdr:rowOff>12700</xdr:rowOff>
    </xdr:to>
    <xdr:sp macro="" textlink="">
      <xdr:nvSpPr>
        <xdr:cNvPr id="832" name="楕円 831">
          <a:extLst>
            <a:ext uri="{FF2B5EF4-FFF2-40B4-BE49-F238E27FC236}">
              <a16:creationId xmlns:a16="http://schemas.microsoft.com/office/drawing/2014/main" id="{00000000-0008-0000-0E00-000040030000}"/>
            </a:ext>
          </a:extLst>
        </xdr:cNvPr>
        <xdr:cNvSpPr/>
      </xdr:nvSpPr>
      <xdr:spPr>
        <a:xfrm>
          <a:off x="221107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105427</xdr:rowOff>
    </xdr:from>
    <xdr:ext cx="469744" cy="259045"/>
    <xdr:sp macro="" textlink="">
      <xdr:nvSpPr>
        <xdr:cNvPr id="833" name="【公民館】&#10;一人当たり面積該当値テキスト">
          <a:extLst>
            <a:ext uri="{FF2B5EF4-FFF2-40B4-BE49-F238E27FC236}">
              <a16:creationId xmlns:a16="http://schemas.microsoft.com/office/drawing/2014/main" id="{00000000-0008-0000-0E00-000041030000}"/>
            </a:ext>
          </a:extLst>
        </xdr:cNvPr>
        <xdr:cNvSpPr txBox="1"/>
      </xdr:nvSpPr>
      <xdr:spPr>
        <a:xfrm>
          <a:off x="22199600"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93980</xdr:rowOff>
    </xdr:from>
    <xdr:to>
      <xdr:col>112</xdr:col>
      <xdr:colOff>38100</xdr:colOff>
      <xdr:row>104</xdr:row>
      <xdr:rowOff>24130</xdr:rowOff>
    </xdr:to>
    <xdr:sp macro="" textlink="">
      <xdr:nvSpPr>
        <xdr:cNvPr id="834" name="楕円 833">
          <a:extLst>
            <a:ext uri="{FF2B5EF4-FFF2-40B4-BE49-F238E27FC236}">
              <a16:creationId xmlns:a16="http://schemas.microsoft.com/office/drawing/2014/main" id="{00000000-0008-0000-0E00-000042030000}"/>
            </a:ext>
          </a:extLst>
        </xdr:cNvPr>
        <xdr:cNvSpPr/>
      </xdr:nvSpPr>
      <xdr:spPr>
        <a:xfrm>
          <a:off x="21272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133350</xdr:rowOff>
    </xdr:from>
    <xdr:to>
      <xdr:col>116</xdr:col>
      <xdr:colOff>63500</xdr:colOff>
      <xdr:row>103</xdr:row>
      <xdr:rowOff>144780</xdr:rowOff>
    </xdr:to>
    <xdr:cxnSp macro="">
      <xdr:nvCxnSpPr>
        <xdr:cNvPr id="835" name="直線コネクタ 834">
          <a:extLst>
            <a:ext uri="{FF2B5EF4-FFF2-40B4-BE49-F238E27FC236}">
              <a16:creationId xmlns:a16="http://schemas.microsoft.com/office/drawing/2014/main" id="{00000000-0008-0000-0E00-000043030000}"/>
            </a:ext>
          </a:extLst>
        </xdr:cNvPr>
        <xdr:cNvCxnSpPr/>
      </xdr:nvCxnSpPr>
      <xdr:spPr>
        <a:xfrm flipV="1">
          <a:off x="21323300" y="177927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100837</xdr:rowOff>
    </xdr:from>
    <xdr:to>
      <xdr:col>107</xdr:col>
      <xdr:colOff>101600</xdr:colOff>
      <xdr:row>104</xdr:row>
      <xdr:rowOff>30987</xdr:rowOff>
    </xdr:to>
    <xdr:sp macro="" textlink="">
      <xdr:nvSpPr>
        <xdr:cNvPr id="836" name="楕円 835">
          <a:extLst>
            <a:ext uri="{FF2B5EF4-FFF2-40B4-BE49-F238E27FC236}">
              <a16:creationId xmlns:a16="http://schemas.microsoft.com/office/drawing/2014/main" id="{00000000-0008-0000-0E00-000044030000}"/>
            </a:ext>
          </a:extLst>
        </xdr:cNvPr>
        <xdr:cNvSpPr/>
      </xdr:nvSpPr>
      <xdr:spPr>
        <a:xfrm>
          <a:off x="20383500" y="1776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144780</xdr:rowOff>
    </xdr:from>
    <xdr:to>
      <xdr:col>111</xdr:col>
      <xdr:colOff>177800</xdr:colOff>
      <xdr:row>103</xdr:row>
      <xdr:rowOff>151637</xdr:rowOff>
    </xdr:to>
    <xdr:cxnSp macro="">
      <xdr:nvCxnSpPr>
        <xdr:cNvPr id="837" name="直線コネクタ 836">
          <a:extLst>
            <a:ext uri="{FF2B5EF4-FFF2-40B4-BE49-F238E27FC236}">
              <a16:creationId xmlns:a16="http://schemas.microsoft.com/office/drawing/2014/main" id="{00000000-0008-0000-0E00-000045030000}"/>
            </a:ext>
          </a:extLst>
        </xdr:cNvPr>
        <xdr:cNvCxnSpPr/>
      </xdr:nvCxnSpPr>
      <xdr:spPr>
        <a:xfrm flipV="1">
          <a:off x="20434300" y="17804130"/>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107696</xdr:rowOff>
    </xdr:from>
    <xdr:to>
      <xdr:col>102</xdr:col>
      <xdr:colOff>165100</xdr:colOff>
      <xdr:row>104</xdr:row>
      <xdr:rowOff>37846</xdr:rowOff>
    </xdr:to>
    <xdr:sp macro="" textlink="">
      <xdr:nvSpPr>
        <xdr:cNvPr id="838" name="楕円 837">
          <a:extLst>
            <a:ext uri="{FF2B5EF4-FFF2-40B4-BE49-F238E27FC236}">
              <a16:creationId xmlns:a16="http://schemas.microsoft.com/office/drawing/2014/main" id="{00000000-0008-0000-0E00-000046030000}"/>
            </a:ext>
          </a:extLst>
        </xdr:cNvPr>
        <xdr:cNvSpPr/>
      </xdr:nvSpPr>
      <xdr:spPr>
        <a:xfrm>
          <a:off x="19494500" y="1776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151637</xdr:rowOff>
    </xdr:from>
    <xdr:to>
      <xdr:col>107</xdr:col>
      <xdr:colOff>50800</xdr:colOff>
      <xdr:row>103</xdr:row>
      <xdr:rowOff>158496</xdr:rowOff>
    </xdr:to>
    <xdr:cxnSp macro="">
      <xdr:nvCxnSpPr>
        <xdr:cNvPr id="839" name="直線コネクタ 838">
          <a:extLst>
            <a:ext uri="{FF2B5EF4-FFF2-40B4-BE49-F238E27FC236}">
              <a16:creationId xmlns:a16="http://schemas.microsoft.com/office/drawing/2014/main" id="{00000000-0008-0000-0E00-000047030000}"/>
            </a:ext>
          </a:extLst>
        </xdr:cNvPr>
        <xdr:cNvCxnSpPr/>
      </xdr:nvCxnSpPr>
      <xdr:spPr>
        <a:xfrm flipV="1">
          <a:off x="19545300" y="17810987"/>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114554</xdr:rowOff>
    </xdr:from>
    <xdr:to>
      <xdr:col>98</xdr:col>
      <xdr:colOff>38100</xdr:colOff>
      <xdr:row>104</xdr:row>
      <xdr:rowOff>44704</xdr:rowOff>
    </xdr:to>
    <xdr:sp macro="" textlink="">
      <xdr:nvSpPr>
        <xdr:cNvPr id="840" name="楕円 839">
          <a:extLst>
            <a:ext uri="{FF2B5EF4-FFF2-40B4-BE49-F238E27FC236}">
              <a16:creationId xmlns:a16="http://schemas.microsoft.com/office/drawing/2014/main" id="{00000000-0008-0000-0E00-000048030000}"/>
            </a:ext>
          </a:extLst>
        </xdr:cNvPr>
        <xdr:cNvSpPr/>
      </xdr:nvSpPr>
      <xdr:spPr>
        <a:xfrm>
          <a:off x="18605500" y="1777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158496</xdr:rowOff>
    </xdr:from>
    <xdr:to>
      <xdr:col>102</xdr:col>
      <xdr:colOff>114300</xdr:colOff>
      <xdr:row>103</xdr:row>
      <xdr:rowOff>165354</xdr:rowOff>
    </xdr:to>
    <xdr:cxnSp macro="">
      <xdr:nvCxnSpPr>
        <xdr:cNvPr id="841" name="直線コネクタ 840">
          <a:extLst>
            <a:ext uri="{FF2B5EF4-FFF2-40B4-BE49-F238E27FC236}">
              <a16:creationId xmlns:a16="http://schemas.microsoft.com/office/drawing/2014/main" id="{00000000-0008-0000-0E00-000049030000}"/>
            </a:ext>
          </a:extLst>
        </xdr:cNvPr>
        <xdr:cNvCxnSpPr/>
      </xdr:nvCxnSpPr>
      <xdr:spPr>
        <a:xfrm flipV="1">
          <a:off x="18656300" y="1781784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24401</xdr:rowOff>
    </xdr:from>
    <xdr:ext cx="469744" cy="259045"/>
    <xdr:sp macro="" textlink="">
      <xdr:nvSpPr>
        <xdr:cNvPr id="842" name="n_1aveValue【公民館】&#10;一人当たり面積">
          <a:extLst>
            <a:ext uri="{FF2B5EF4-FFF2-40B4-BE49-F238E27FC236}">
              <a16:creationId xmlns:a16="http://schemas.microsoft.com/office/drawing/2014/main" id="{00000000-0008-0000-0E00-00004A030000}"/>
            </a:ext>
          </a:extLst>
        </xdr:cNvPr>
        <xdr:cNvSpPr txBox="1"/>
      </xdr:nvSpPr>
      <xdr:spPr>
        <a:xfrm>
          <a:off x="21075727" y="181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22114</xdr:rowOff>
    </xdr:from>
    <xdr:ext cx="469744" cy="259045"/>
    <xdr:sp macro="" textlink="">
      <xdr:nvSpPr>
        <xdr:cNvPr id="843" name="n_2aveValue【公民館】&#10;一人当たり面積">
          <a:extLst>
            <a:ext uri="{FF2B5EF4-FFF2-40B4-BE49-F238E27FC236}">
              <a16:creationId xmlns:a16="http://schemas.microsoft.com/office/drawing/2014/main" id="{00000000-0008-0000-0E00-00004B030000}"/>
            </a:ext>
          </a:extLst>
        </xdr:cNvPr>
        <xdr:cNvSpPr txBox="1"/>
      </xdr:nvSpPr>
      <xdr:spPr>
        <a:xfrm>
          <a:off x="20199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35831</xdr:rowOff>
    </xdr:from>
    <xdr:ext cx="469744" cy="259045"/>
    <xdr:sp macro="" textlink="">
      <xdr:nvSpPr>
        <xdr:cNvPr id="844" name="n_3aveValue【公民館】&#10;一人当たり面積">
          <a:extLst>
            <a:ext uri="{FF2B5EF4-FFF2-40B4-BE49-F238E27FC236}">
              <a16:creationId xmlns:a16="http://schemas.microsoft.com/office/drawing/2014/main" id="{00000000-0008-0000-0E00-00004C030000}"/>
            </a:ext>
          </a:extLst>
        </xdr:cNvPr>
        <xdr:cNvSpPr txBox="1"/>
      </xdr:nvSpPr>
      <xdr:spPr>
        <a:xfrm>
          <a:off x="19310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40403</xdr:rowOff>
    </xdr:from>
    <xdr:ext cx="469744" cy="259045"/>
    <xdr:sp macro="" textlink="">
      <xdr:nvSpPr>
        <xdr:cNvPr id="845" name="n_4aveValue【公民館】&#10;一人当たり面積">
          <a:extLst>
            <a:ext uri="{FF2B5EF4-FFF2-40B4-BE49-F238E27FC236}">
              <a16:creationId xmlns:a16="http://schemas.microsoft.com/office/drawing/2014/main" id="{00000000-0008-0000-0E00-00004D030000}"/>
            </a:ext>
          </a:extLst>
        </xdr:cNvPr>
        <xdr:cNvSpPr txBox="1"/>
      </xdr:nvSpPr>
      <xdr:spPr>
        <a:xfrm>
          <a:off x="18421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40657</xdr:rowOff>
    </xdr:from>
    <xdr:ext cx="469744" cy="259045"/>
    <xdr:sp macro="" textlink="">
      <xdr:nvSpPr>
        <xdr:cNvPr id="846" name="n_1mainValue【公民館】&#10;一人当たり面積">
          <a:extLst>
            <a:ext uri="{FF2B5EF4-FFF2-40B4-BE49-F238E27FC236}">
              <a16:creationId xmlns:a16="http://schemas.microsoft.com/office/drawing/2014/main" id="{00000000-0008-0000-0E00-00004E030000}"/>
            </a:ext>
          </a:extLst>
        </xdr:cNvPr>
        <xdr:cNvSpPr txBox="1"/>
      </xdr:nvSpPr>
      <xdr:spPr>
        <a:xfrm>
          <a:off x="21075727" y="1752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47514</xdr:rowOff>
    </xdr:from>
    <xdr:ext cx="469744" cy="259045"/>
    <xdr:sp macro="" textlink="">
      <xdr:nvSpPr>
        <xdr:cNvPr id="847" name="n_2mainValue【公民館】&#10;一人当たり面積">
          <a:extLst>
            <a:ext uri="{FF2B5EF4-FFF2-40B4-BE49-F238E27FC236}">
              <a16:creationId xmlns:a16="http://schemas.microsoft.com/office/drawing/2014/main" id="{00000000-0008-0000-0E00-00004F030000}"/>
            </a:ext>
          </a:extLst>
        </xdr:cNvPr>
        <xdr:cNvSpPr txBox="1"/>
      </xdr:nvSpPr>
      <xdr:spPr>
        <a:xfrm>
          <a:off x="20199427" y="1753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54373</xdr:rowOff>
    </xdr:from>
    <xdr:ext cx="469744" cy="259045"/>
    <xdr:sp macro="" textlink="">
      <xdr:nvSpPr>
        <xdr:cNvPr id="848" name="n_3mainValue【公民館】&#10;一人当たり面積">
          <a:extLst>
            <a:ext uri="{FF2B5EF4-FFF2-40B4-BE49-F238E27FC236}">
              <a16:creationId xmlns:a16="http://schemas.microsoft.com/office/drawing/2014/main" id="{00000000-0008-0000-0E00-000050030000}"/>
            </a:ext>
          </a:extLst>
        </xdr:cNvPr>
        <xdr:cNvSpPr txBox="1"/>
      </xdr:nvSpPr>
      <xdr:spPr>
        <a:xfrm>
          <a:off x="19310427" y="1754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61231</xdr:rowOff>
    </xdr:from>
    <xdr:ext cx="469744" cy="259045"/>
    <xdr:sp macro="" textlink="">
      <xdr:nvSpPr>
        <xdr:cNvPr id="849" name="n_4mainValue【公民館】&#10;一人当たり面積">
          <a:extLst>
            <a:ext uri="{FF2B5EF4-FFF2-40B4-BE49-F238E27FC236}">
              <a16:creationId xmlns:a16="http://schemas.microsoft.com/office/drawing/2014/main" id="{00000000-0008-0000-0E00-000051030000}"/>
            </a:ext>
          </a:extLst>
        </xdr:cNvPr>
        <xdr:cNvSpPr txBox="1"/>
      </xdr:nvSpPr>
      <xdr:spPr>
        <a:xfrm>
          <a:off x="18421427" y="1754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00000000-0008-0000-0E00-00005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00000000-0008-0000-0E00-00005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00000000-0008-0000-0E00-00005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有形固定資産減価償却率について、類似団体平均を上回っている。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年以上の老朽化が進んでいる施設が多いことから、公共施設再配置計画等に基づき、公共施設の適正化に努める。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福井県あわら市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27,618
27,162
116.98
19,003,277
18,100,901
652,824
8,682,460
17,457,731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110326</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8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22134</xdr:rowOff>
    </xdr:from>
    <xdr:to>
      <xdr:col>24</xdr:col>
      <xdr:colOff>114300</xdr:colOff>
      <xdr:row>41</xdr:row>
      <xdr:rowOff>123734</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705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561</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703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154396</xdr:rowOff>
    </xdr:from>
    <xdr:to>
      <xdr:col>20</xdr:col>
      <xdr:colOff>38100</xdr:colOff>
      <xdr:row>41</xdr:row>
      <xdr:rowOff>84546</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70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33746</xdr:rowOff>
    </xdr:from>
    <xdr:to>
      <xdr:col>24</xdr:col>
      <xdr:colOff>63500</xdr:colOff>
      <xdr:row>41</xdr:row>
      <xdr:rowOff>72934</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706319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113574</xdr:rowOff>
    </xdr:from>
    <xdr:to>
      <xdr:col>15</xdr:col>
      <xdr:colOff>101600</xdr:colOff>
      <xdr:row>41</xdr:row>
      <xdr:rowOff>43724</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9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164374</xdr:rowOff>
    </xdr:from>
    <xdr:to>
      <xdr:col>19</xdr:col>
      <xdr:colOff>177800</xdr:colOff>
      <xdr:row>41</xdr:row>
      <xdr:rowOff>33746</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702237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69487</xdr:rowOff>
    </xdr:from>
    <xdr:to>
      <xdr:col>10</xdr:col>
      <xdr:colOff>165100</xdr:colOff>
      <xdr:row>40</xdr:row>
      <xdr:rowOff>171087</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92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120287</xdr:rowOff>
    </xdr:from>
    <xdr:to>
      <xdr:col>15</xdr:col>
      <xdr:colOff>50800</xdr:colOff>
      <xdr:row>40</xdr:row>
      <xdr:rowOff>164374</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97828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27033</xdr:rowOff>
    </xdr:from>
    <xdr:to>
      <xdr:col>6</xdr:col>
      <xdr:colOff>38100</xdr:colOff>
      <xdr:row>40</xdr:row>
      <xdr:rowOff>128633</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88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77833</xdr:rowOff>
    </xdr:from>
    <xdr:to>
      <xdr:col>10</xdr:col>
      <xdr:colOff>114300</xdr:colOff>
      <xdr:row>40</xdr:row>
      <xdr:rowOff>120287</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93583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22696</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19430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153324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75673</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710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34851</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706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162214</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702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119760</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F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F00-000072000000}"/>
            </a:ext>
          </a:extLst>
        </xdr:cNvPr>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F00-000074000000}"/>
            </a:ext>
          </a:extLst>
        </xdr:cNvPr>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26687</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F00-000076000000}"/>
            </a:ext>
          </a:extLst>
        </xdr:cNvPr>
        <xdr:cNvSpPr txBox="1"/>
      </xdr:nvSpPr>
      <xdr:spPr>
        <a:xfrm>
          <a:off x="10515600" y="654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39116</xdr:rowOff>
    </xdr:from>
    <xdr:to>
      <xdr:col>36</xdr:col>
      <xdr:colOff>165100</xdr:colOff>
      <xdr:row>38</xdr:row>
      <xdr:rowOff>140716</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921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107696</xdr:rowOff>
    </xdr:from>
    <xdr:to>
      <xdr:col>55</xdr:col>
      <xdr:colOff>50800</xdr:colOff>
      <xdr:row>37</xdr:row>
      <xdr:rowOff>37846</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10426700" y="627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130573</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F00-000082000000}"/>
            </a:ext>
          </a:extLst>
        </xdr:cNvPr>
        <xdr:cNvSpPr txBox="1"/>
      </xdr:nvSpPr>
      <xdr:spPr>
        <a:xfrm>
          <a:off x="10515600" y="613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125984</xdr:rowOff>
    </xdr:from>
    <xdr:to>
      <xdr:col>50</xdr:col>
      <xdr:colOff>165100</xdr:colOff>
      <xdr:row>37</xdr:row>
      <xdr:rowOff>56134</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588500" y="62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158496</xdr:rowOff>
    </xdr:from>
    <xdr:to>
      <xdr:col>55</xdr:col>
      <xdr:colOff>0</xdr:colOff>
      <xdr:row>37</xdr:row>
      <xdr:rowOff>5334</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flipV="1">
          <a:off x="9639300" y="63306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125984</xdr:rowOff>
    </xdr:from>
    <xdr:to>
      <xdr:col>46</xdr:col>
      <xdr:colOff>38100</xdr:colOff>
      <xdr:row>37</xdr:row>
      <xdr:rowOff>56134</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699500" y="62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5334</xdr:rowOff>
    </xdr:from>
    <xdr:to>
      <xdr:col>50</xdr:col>
      <xdr:colOff>114300</xdr:colOff>
      <xdr:row>37</xdr:row>
      <xdr:rowOff>5334</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8750300" y="63489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135128</xdr:rowOff>
    </xdr:from>
    <xdr:to>
      <xdr:col>41</xdr:col>
      <xdr:colOff>101600</xdr:colOff>
      <xdr:row>37</xdr:row>
      <xdr:rowOff>65278</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810500" y="630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5334</xdr:rowOff>
    </xdr:from>
    <xdr:to>
      <xdr:col>45</xdr:col>
      <xdr:colOff>177800</xdr:colOff>
      <xdr:row>37</xdr:row>
      <xdr:rowOff>14478</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7861300" y="63489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144272</xdr:rowOff>
    </xdr:from>
    <xdr:to>
      <xdr:col>36</xdr:col>
      <xdr:colOff>165100</xdr:colOff>
      <xdr:row>37</xdr:row>
      <xdr:rowOff>74422</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9215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14478</xdr:rowOff>
    </xdr:from>
    <xdr:to>
      <xdr:col>41</xdr:col>
      <xdr:colOff>50800</xdr:colOff>
      <xdr:row>37</xdr:row>
      <xdr:rowOff>23622</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6972300" y="63581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140987</xdr:rowOff>
    </xdr:from>
    <xdr:ext cx="469744" cy="259045"/>
    <xdr:sp macro="" textlink="">
      <xdr:nvSpPr>
        <xdr:cNvPr id="139" name="n_1aveValue【図書館】&#10;一人当たり面積">
          <a:extLst>
            <a:ext uri="{FF2B5EF4-FFF2-40B4-BE49-F238E27FC236}">
              <a16:creationId xmlns:a16="http://schemas.microsoft.com/office/drawing/2014/main" id="{00000000-0008-0000-0F00-00008B000000}"/>
            </a:ext>
          </a:extLst>
        </xdr:cNvPr>
        <xdr:cNvSpPr txBox="1"/>
      </xdr:nvSpPr>
      <xdr:spPr>
        <a:xfrm>
          <a:off x="93917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159275</xdr:rowOff>
    </xdr:from>
    <xdr:ext cx="469744" cy="259045"/>
    <xdr:sp macro="" textlink="">
      <xdr:nvSpPr>
        <xdr:cNvPr id="140" name="n_2aveValue【図書館】&#10;一人当たり面積">
          <a:extLst>
            <a:ext uri="{FF2B5EF4-FFF2-40B4-BE49-F238E27FC236}">
              <a16:creationId xmlns:a16="http://schemas.microsoft.com/office/drawing/2014/main" id="{00000000-0008-0000-0F00-00008C000000}"/>
            </a:ext>
          </a:extLst>
        </xdr:cNvPr>
        <xdr:cNvSpPr txBox="1"/>
      </xdr:nvSpPr>
      <xdr:spPr>
        <a:xfrm>
          <a:off x="8515427" y="667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6113</xdr:rowOff>
    </xdr:from>
    <xdr:ext cx="469744" cy="259045"/>
    <xdr:sp macro="" textlink="">
      <xdr:nvSpPr>
        <xdr:cNvPr id="141" name="n_3aveValue【図書館】&#10;一人当たり面積">
          <a:extLst>
            <a:ext uri="{FF2B5EF4-FFF2-40B4-BE49-F238E27FC236}">
              <a16:creationId xmlns:a16="http://schemas.microsoft.com/office/drawing/2014/main" id="{00000000-0008-0000-0F00-00008D000000}"/>
            </a:ext>
          </a:extLst>
        </xdr:cNvPr>
        <xdr:cNvSpPr txBox="1"/>
      </xdr:nvSpPr>
      <xdr:spPr>
        <a:xfrm>
          <a:off x="7626427" y="66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131843</xdr:rowOff>
    </xdr:from>
    <xdr:ext cx="469744" cy="259045"/>
    <xdr:sp macro="" textlink="">
      <xdr:nvSpPr>
        <xdr:cNvPr id="142" name="n_4aveValue【図書館】&#10;一人当たり面積">
          <a:extLst>
            <a:ext uri="{FF2B5EF4-FFF2-40B4-BE49-F238E27FC236}">
              <a16:creationId xmlns:a16="http://schemas.microsoft.com/office/drawing/2014/main" id="{00000000-0008-0000-0F00-00008E000000}"/>
            </a:ext>
          </a:extLst>
        </xdr:cNvPr>
        <xdr:cNvSpPr txBox="1"/>
      </xdr:nvSpPr>
      <xdr:spPr>
        <a:xfrm>
          <a:off x="6737427"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72661</xdr:rowOff>
    </xdr:from>
    <xdr:ext cx="469744" cy="259045"/>
    <xdr:sp macro="" textlink="">
      <xdr:nvSpPr>
        <xdr:cNvPr id="143" name="n_1mainValue【図書館】&#10;一人当たり面積">
          <a:extLst>
            <a:ext uri="{FF2B5EF4-FFF2-40B4-BE49-F238E27FC236}">
              <a16:creationId xmlns:a16="http://schemas.microsoft.com/office/drawing/2014/main" id="{00000000-0008-0000-0F00-00008F000000}"/>
            </a:ext>
          </a:extLst>
        </xdr:cNvPr>
        <xdr:cNvSpPr txBox="1"/>
      </xdr:nvSpPr>
      <xdr:spPr>
        <a:xfrm>
          <a:off x="9391727" y="607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72661</xdr:rowOff>
    </xdr:from>
    <xdr:ext cx="469744" cy="259045"/>
    <xdr:sp macro="" textlink="">
      <xdr:nvSpPr>
        <xdr:cNvPr id="144" name="n_2mainValue【図書館】&#10;一人当たり面積">
          <a:extLst>
            <a:ext uri="{FF2B5EF4-FFF2-40B4-BE49-F238E27FC236}">
              <a16:creationId xmlns:a16="http://schemas.microsoft.com/office/drawing/2014/main" id="{00000000-0008-0000-0F00-000090000000}"/>
            </a:ext>
          </a:extLst>
        </xdr:cNvPr>
        <xdr:cNvSpPr txBox="1"/>
      </xdr:nvSpPr>
      <xdr:spPr>
        <a:xfrm>
          <a:off x="8515427" y="607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81805</xdr:rowOff>
    </xdr:from>
    <xdr:ext cx="469744" cy="259045"/>
    <xdr:sp macro="" textlink="">
      <xdr:nvSpPr>
        <xdr:cNvPr id="145" name="n_3mainValue【図書館】&#10;一人当たり面積">
          <a:extLst>
            <a:ext uri="{FF2B5EF4-FFF2-40B4-BE49-F238E27FC236}">
              <a16:creationId xmlns:a16="http://schemas.microsoft.com/office/drawing/2014/main" id="{00000000-0008-0000-0F00-000091000000}"/>
            </a:ext>
          </a:extLst>
        </xdr:cNvPr>
        <xdr:cNvSpPr txBox="1"/>
      </xdr:nvSpPr>
      <xdr:spPr>
        <a:xfrm>
          <a:off x="7626427" y="608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90949</xdr:rowOff>
    </xdr:from>
    <xdr:ext cx="469744" cy="259045"/>
    <xdr:sp macro="" textlink="">
      <xdr:nvSpPr>
        <xdr:cNvPr id="146" name="n_4mainValue【図書館】&#10;一人当たり面積">
          <a:extLst>
            <a:ext uri="{FF2B5EF4-FFF2-40B4-BE49-F238E27FC236}">
              <a16:creationId xmlns:a16="http://schemas.microsoft.com/office/drawing/2014/main" id="{00000000-0008-0000-0F00-000092000000}"/>
            </a:ext>
          </a:extLst>
        </xdr:cNvPr>
        <xdr:cNvSpPr txBox="1"/>
      </xdr:nvSpPr>
      <xdr:spPr>
        <a:xfrm>
          <a:off x="6737427" y="609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F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00000000-0008-0000-0F00-0000AC000000}"/>
            </a:ext>
          </a:extLst>
        </xdr:cNvPr>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F00-0000AE000000}"/>
            </a:ext>
          </a:extLst>
        </xdr:cNvPr>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95902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F00-0000B0000000}"/>
            </a:ext>
          </a:extLst>
        </xdr:cNvPr>
        <xdr:cNvSpPr txBox="1"/>
      </xdr:nvSpPr>
      <xdr:spPr>
        <a:xfrm>
          <a:off x="4673600" y="1021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31115</xdr:rowOff>
    </xdr:from>
    <xdr:to>
      <xdr:col>24</xdr:col>
      <xdr:colOff>114300</xdr:colOff>
      <xdr:row>61</xdr:row>
      <xdr:rowOff>132715</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45847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9542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F00-0000BC000000}"/>
            </a:ext>
          </a:extLst>
        </xdr:cNvPr>
        <xdr:cNvSpPr txBox="1"/>
      </xdr:nvSpPr>
      <xdr:spPr>
        <a:xfrm>
          <a:off x="4673600"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160655</xdr:rowOff>
    </xdr:from>
    <xdr:to>
      <xdr:col>20</xdr:col>
      <xdr:colOff>38100</xdr:colOff>
      <xdr:row>61</xdr:row>
      <xdr:rowOff>90805</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3746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40005</xdr:rowOff>
    </xdr:from>
    <xdr:to>
      <xdr:col>24</xdr:col>
      <xdr:colOff>63500</xdr:colOff>
      <xdr:row>61</xdr:row>
      <xdr:rowOff>81915</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3797300" y="1049845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116840</xdr:rowOff>
    </xdr:from>
    <xdr:to>
      <xdr:col>15</xdr:col>
      <xdr:colOff>101600</xdr:colOff>
      <xdr:row>61</xdr:row>
      <xdr:rowOff>46990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2857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167640</xdr:rowOff>
    </xdr:from>
    <xdr:to>
      <xdr:col>19</xdr:col>
      <xdr:colOff>177800</xdr:colOff>
      <xdr:row>61</xdr:row>
      <xdr:rowOff>40005</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2908300" y="1045464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74930</xdr:rowOff>
    </xdr:from>
    <xdr:to>
      <xdr:col>10</xdr:col>
      <xdr:colOff>165100</xdr:colOff>
      <xdr:row>61</xdr:row>
      <xdr:rowOff>5080</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968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125730</xdr:rowOff>
    </xdr:from>
    <xdr:to>
      <xdr:col>15</xdr:col>
      <xdr:colOff>50800</xdr:colOff>
      <xdr:row>60</xdr:row>
      <xdr:rowOff>167640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019300" y="104127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33020</xdr:rowOff>
    </xdr:from>
    <xdr:to>
      <xdr:col>6</xdr:col>
      <xdr:colOff>38100</xdr:colOff>
      <xdr:row>60</xdr:row>
      <xdr:rowOff>134620</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079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83820</xdr:rowOff>
    </xdr:from>
    <xdr:to>
      <xdr:col>10</xdr:col>
      <xdr:colOff>114300</xdr:colOff>
      <xdr:row>60</xdr:row>
      <xdr:rowOff>125730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130300" y="103708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29227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3582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53992</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927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81932</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5820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38117</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705744"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167657</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816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125747</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927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F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F00-0000E5000000}"/>
            </a:ext>
          </a:extLst>
        </xdr:cNvPr>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F00-0000E7000000}"/>
            </a:ext>
          </a:extLst>
        </xdr:cNvPr>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145051</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F00-0000E9000000}"/>
            </a:ext>
          </a:extLst>
        </xdr:cNvPr>
        <xdr:cNvSpPr txBox="1"/>
      </xdr:nvSpPr>
      <xdr:spPr>
        <a:xfrm>
          <a:off x="10515600" y="10603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8699500" y="1078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7810500" y="1078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6921500" y="1076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92456</xdr:rowOff>
    </xdr:from>
    <xdr:to>
      <xdr:col>55</xdr:col>
      <xdr:colOff>50800</xdr:colOff>
      <xdr:row>64</xdr:row>
      <xdr:rowOff>22606</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104267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7383</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F00-0000F5000000}"/>
            </a:ext>
          </a:extLst>
        </xdr:cNvPr>
        <xdr:cNvSpPr txBox="1"/>
      </xdr:nvSpPr>
      <xdr:spPr>
        <a:xfrm>
          <a:off x="10515600" y="10808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93218</xdr:rowOff>
    </xdr:from>
    <xdr:to>
      <xdr:col>50</xdr:col>
      <xdr:colOff>165100</xdr:colOff>
      <xdr:row>64</xdr:row>
      <xdr:rowOff>23368</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9588500" y="108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143256</xdr:rowOff>
    </xdr:from>
    <xdr:to>
      <xdr:col>55</xdr:col>
      <xdr:colOff>0</xdr:colOff>
      <xdr:row>63</xdr:row>
      <xdr:rowOff>144018</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9639300" y="1094460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84074</xdr:rowOff>
    </xdr:from>
    <xdr:to>
      <xdr:col>46</xdr:col>
      <xdr:colOff>38100</xdr:colOff>
      <xdr:row>64</xdr:row>
      <xdr:rowOff>14224</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8699500" y="108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134874</xdr:rowOff>
    </xdr:from>
    <xdr:to>
      <xdr:col>50</xdr:col>
      <xdr:colOff>114300</xdr:colOff>
      <xdr:row>63</xdr:row>
      <xdr:rowOff>144018</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8750300" y="109362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96266</xdr:rowOff>
    </xdr:from>
    <xdr:to>
      <xdr:col>41</xdr:col>
      <xdr:colOff>101600</xdr:colOff>
      <xdr:row>64</xdr:row>
      <xdr:rowOff>26416</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7810500" y="1089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134874</xdr:rowOff>
    </xdr:from>
    <xdr:to>
      <xdr:col>45</xdr:col>
      <xdr:colOff>177800</xdr:colOff>
      <xdr:row>63</xdr:row>
      <xdr:rowOff>147066</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7861300" y="10936224"/>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97028</xdr:rowOff>
    </xdr:from>
    <xdr:to>
      <xdr:col>36</xdr:col>
      <xdr:colOff>165100</xdr:colOff>
      <xdr:row>64</xdr:row>
      <xdr:rowOff>27178</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6921500" y="1089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147066</xdr:rowOff>
    </xdr:from>
    <xdr:to>
      <xdr:col>41</xdr:col>
      <xdr:colOff>50800</xdr:colOff>
      <xdr:row>63</xdr:row>
      <xdr:rowOff>147828</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6972300" y="1094841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93997</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F00-0000FE000000}"/>
            </a:ext>
          </a:extLst>
        </xdr:cNvPr>
        <xdr:cNvSpPr txBox="1"/>
      </xdr:nvSpPr>
      <xdr:spPr>
        <a:xfrm>
          <a:off x="9391727"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100855</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F00-0000FF000000}"/>
            </a:ext>
          </a:extLst>
        </xdr:cNvPr>
        <xdr:cNvSpPr txBox="1"/>
      </xdr:nvSpPr>
      <xdr:spPr>
        <a:xfrm>
          <a:off x="8515427" y="1055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100093</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F00-000000010000}"/>
            </a:ext>
          </a:extLst>
        </xdr:cNvPr>
        <xdr:cNvSpPr txBox="1"/>
      </xdr:nvSpPr>
      <xdr:spPr>
        <a:xfrm>
          <a:off x="7626427" y="1055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85615</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F00-000001010000}"/>
            </a:ext>
          </a:extLst>
        </xdr:cNvPr>
        <xdr:cNvSpPr txBox="1"/>
      </xdr:nvSpPr>
      <xdr:spPr>
        <a:xfrm>
          <a:off x="6737427" y="1054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14495</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F00-000002010000}"/>
            </a:ext>
          </a:extLst>
        </xdr:cNvPr>
        <xdr:cNvSpPr txBox="1"/>
      </xdr:nvSpPr>
      <xdr:spPr>
        <a:xfrm>
          <a:off x="9391727" y="1098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5351</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F00-000003010000}"/>
            </a:ext>
          </a:extLst>
        </xdr:cNvPr>
        <xdr:cNvSpPr txBox="1"/>
      </xdr:nvSpPr>
      <xdr:spPr>
        <a:xfrm>
          <a:off x="8515427" y="109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17543</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F00-000004010000}"/>
            </a:ext>
          </a:extLst>
        </xdr:cNvPr>
        <xdr:cNvSpPr txBox="1"/>
      </xdr:nvSpPr>
      <xdr:spPr>
        <a:xfrm>
          <a:off x="7626427" y="1099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18305</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F00-000005010000}"/>
            </a:ext>
          </a:extLst>
        </xdr:cNvPr>
        <xdr:cNvSpPr txBox="1"/>
      </xdr:nvSpPr>
      <xdr:spPr>
        <a:xfrm>
          <a:off x="6737427" y="1099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00000000-0008-0000-0F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00000000-0008-0000-0F00-00001F010000}"/>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00000000-0008-0000-0F00-000021010000}"/>
            </a:ext>
          </a:extLst>
        </xdr:cNvPr>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00000000-0008-0000-0F00-000023010000}"/>
            </a:ext>
          </a:extLst>
        </xdr:cNvPr>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1968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079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29211</xdr:rowOff>
    </xdr:from>
    <xdr:to>
      <xdr:col>24</xdr:col>
      <xdr:colOff>114300</xdr:colOff>
      <xdr:row>81</xdr:row>
      <xdr:rowOff>130811</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45847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52088</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00000000-0008-0000-0F00-00002F010000}"/>
            </a:ext>
          </a:extLst>
        </xdr:cNvPr>
        <xdr:cNvSpPr txBox="1"/>
      </xdr:nvSpPr>
      <xdr:spPr>
        <a:xfrm>
          <a:off x="4673600"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137795</xdr:rowOff>
    </xdr:from>
    <xdr:to>
      <xdr:col>20</xdr:col>
      <xdr:colOff>38100</xdr:colOff>
      <xdr:row>81</xdr:row>
      <xdr:rowOff>67945</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3746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17145</xdr:rowOff>
    </xdr:from>
    <xdr:to>
      <xdr:col>24</xdr:col>
      <xdr:colOff>63500</xdr:colOff>
      <xdr:row>81</xdr:row>
      <xdr:rowOff>80011</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3797300" y="13904595"/>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78739</xdr:rowOff>
    </xdr:from>
    <xdr:to>
      <xdr:col>15</xdr:col>
      <xdr:colOff>101600</xdr:colOff>
      <xdr:row>81</xdr:row>
      <xdr:rowOff>8889</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2857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129539</xdr:rowOff>
    </xdr:from>
    <xdr:to>
      <xdr:col>19</xdr:col>
      <xdr:colOff>177800</xdr:colOff>
      <xdr:row>81</xdr:row>
      <xdr:rowOff>17145</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2908300" y="13845539"/>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15875</xdr:rowOff>
    </xdr:from>
    <xdr:to>
      <xdr:col>10</xdr:col>
      <xdr:colOff>165100</xdr:colOff>
      <xdr:row>80</xdr:row>
      <xdr:rowOff>117475</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1968500" y="137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66675</xdr:rowOff>
    </xdr:from>
    <xdr:to>
      <xdr:col>15</xdr:col>
      <xdr:colOff>50800</xdr:colOff>
      <xdr:row>80</xdr:row>
      <xdr:rowOff>129539</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2019300" y="13782675"/>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153036</xdr:rowOff>
    </xdr:from>
    <xdr:to>
      <xdr:col>6</xdr:col>
      <xdr:colOff>38100</xdr:colOff>
      <xdr:row>80</xdr:row>
      <xdr:rowOff>83186</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079500" y="1369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32386</xdr:rowOff>
    </xdr:from>
    <xdr:to>
      <xdr:col>10</xdr:col>
      <xdr:colOff>114300</xdr:colOff>
      <xdr:row>80</xdr:row>
      <xdr:rowOff>66675</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1130300" y="137483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15257</xdr:rowOff>
    </xdr:from>
    <xdr:ext cx="405111" cy="259045"/>
    <xdr:sp macro="" textlink="">
      <xdr:nvSpPr>
        <xdr:cNvPr id="312" name="n_1aveValue【福祉施設】&#10;有形固定資産減価償却率">
          <a:extLst>
            <a:ext uri="{FF2B5EF4-FFF2-40B4-BE49-F238E27FC236}">
              <a16:creationId xmlns:a16="http://schemas.microsoft.com/office/drawing/2014/main" id="{00000000-0008-0000-0F00-000038010000}"/>
            </a:ext>
          </a:extLst>
        </xdr:cNvPr>
        <xdr:cNvSpPr txBox="1"/>
      </xdr:nvSpPr>
      <xdr:spPr>
        <a:xfrm>
          <a:off x="35820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1922</xdr:rowOff>
    </xdr:from>
    <xdr:ext cx="405111" cy="259045"/>
    <xdr:sp macro="" textlink="">
      <xdr:nvSpPr>
        <xdr:cNvPr id="313" name="n_2aveValue【福祉施設】&#10;有形固定資産減価償却率">
          <a:extLst>
            <a:ext uri="{FF2B5EF4-FFF2-40B4-BE49-F238E27FC236}">
              <a16:creationId xmlns:a16="http://schemas.microsoft.com/office/drawing/2014/main" id="{00000000-0008-0000-0F00-000039010000}"/>
            </a:ext>
          </a:extLst>
        </xdr:cNvPr>
        <xdr:cNvSpPr txBox="1"/>
      </xdr:nvSpPr>
      <xdr:spPr>
        <a:xfrm>
          <a:off x="2705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112413</xdr:rowOff>
    </xdr:from>
    <xdr:ext cx="405111" cy="259045"/>
    <xdr:sp macro="" textlink="">
      <xdr:nvSpPr>
        <xdr:cNvPr id="314" name="n_3aveValue【福祉施設】&#10;有形固定資産減価償却率">
          <a:extLst>
            <a:ext uri="{FF2B5EF4-FFF2-40B4-BE49-F238E27FC236}">
              <a16:creationId xmlns:a16="http://schemas.microsoft.com/office/drawing/2014/main" id="{00000000-0008-0000-0F00-00003A010000}"/>
            </a:ext>
          </a:extLst>
        </xdr:cNvPr>
        <xdr:cNvSpPr txBox="1"/>
      </xdr:nvSpPr>
      <xdr:spPr>
        <a:xfrm>
          <a:off x="1816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93363</xdr:rowOff>
    </xdr:from>
    <xdr:ext cx="405111" cy="259045"/>
    <xdr:sp macro="" textlink="">
      <xdr:nvSpPr>
        <xdr:cNvPr id="315" name="n_4aveValue【福祉施設】&#10;有形固定資産減価償却率">
          <a:extLst>
            <a:ext uri="{FF2B5EF4-FFF2-40B4-BE49-F238E27FC236}">
              <a16:creationId xmlns:a16="http://schemas.microsoft.com/office/drawing/2014/main" id="{00000000-0008-0000-0F00-00003B010000}"/>
            </a:ext>
          </a:extLst>
        </xdr:cNvPr>
        <xdr:cNvSpPr txBox="1"/>
      </xdr:nvSpPr>
      <xdr:spPr>
        <a:xfrm>
          <a:off x="927744" y="1398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84472</xdr:rowOff>
    </xdr:from>
    <xdr:ext cx="405111" cy="259045"/>
    <xdr:sp macro="" textlink="">
      <xdr:nvSpPr>
        <xdr:cNvPr id="316" name="n_1mainValue【福祉施設】&#10;有形固定資産減価償却率">
          <a:extLst>
            <a:ext uri="{FF2B5EF4-FFF2-40B4-BE49-F238E27FC236}">
              <a16:creationId xmlns:a16="http://schemas.microsoft.com/office/drawing/2014/main" id="{00000000-0008-0000-0F00-00003C010000}"/>
            </a:ext>
          </a:extLst>
        </xdr:cNvPr>
        <xdr:cNvSpPr txBox="1"/>
      </xdr:nvSpPr>
      <xdr:spPr>
        <a:xfrm>
          <a:off x="35820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25416</xdr:rowOff>
    </xdr:from>
    <xdr:ext cx="405111" cy="259045"/>
    <xdr:sp macro="" textlink="">
      <xdr:nvSpPr>
        <xdr:cNvPr id="317" name="n_2mainValue【福祉施設】&#10;有形固定資産減価償却率">
          <a:extLst>
            <a:ext uri="{FF2B5EF4-FFF2-40B4-BE49-F238E27FC236}">
              <a16:creationId xmlns:a16="http://schemas.microsoft.com/office/drawing/2014/main" id="{00000000-0008-0000-0F00-00003D010000}"/>
            </a:ext>
          </a:extLst>
        </xdr:cNvPr>
        <xdr:cNvSpPr txBox="1"/>
      </xdr:nvSpPr>
      <xdr:spPr>
        <a:xfrm>
          <a:off x="2705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134002</xdr:rowOff>
    </xdr:from>
    <xdr:ext cx="405111" cy="259045"/>
    <xdr:sp macro="" textlink="">
      <xdr:nvSpPr>
        <xdr:cNvPr id="318" name="n_3mainValue【福祉施設】&#10;有形固定資産減価償却率">
          <a:extLst>
            <a:ext uri="{FF2B5EF4-FFF2-40B4-BE49-F238E27FC236}">
              <a16:creationId xmlns:a16="http://schemas.microsoft.com/office/drawing/2014/main" id="{00000000-0008-0000-0F00-00003E010000}"/>
            </a:ext>
          </a:extLst>
        </xdr:cNvPr>
        <xdr:cNvSpPr txBox="1"/>
      </xdr:nvSpPr>
      <xdr:spPr>
        <a:xfrm>
          <a:off x="1816744"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99713</xdr:rowOff>
    </xdr:from>
    <xdr:ext cx="405111" cy="259045"/>
    <xdr:sp macro="" textlink="">
      <xdr:nvSpPr>
        <xdr:cNvPr id="319" name="n_4mainValue【福祉施設】&#10;有形固定資産減価償却率">
          <a:extLst>
            <a:ext uri="{FF2B5EF4-FFF2-40B4-BE49-F238E27FC236}">
              <a16:creationId xmlns:a16="http://schemas.microsoft.com/office/drawing/2014/main" id="{00000000-0008-0000-0F00-00003F010000}"/>
            </a:ext>
          </a:extLst>
        </xdr:cNvPr>
        <xdr:cNvSpPr txBox="1"/>
      </xdr:nvSpPr>
      <xdr:spPr>
        <a:xfrm>
          <a:off x="927744" y="1347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00000000-0008-0000-0F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2" name="【福祉施設】&#10;一人当たり面積最小値テキスト">
          <a:extLst>
            <a:ext uri="{FF2B5EF4-FFF2-40B4-BE49-F238E27FC236}">
              <a16:creationId xmlns:a16="http://schemas.microsoft.com/office/drawing/2014/main" id="{00000000-0008-0000-0F00-000056010000}"/>
            </a:ext>
          </a:extLst>
        </xdr:cNvPr>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4" name="【福祉施設】&#10;一人当たり面積最大値テキスト">
          <a:extLst>
            <a:ext uri="{FF2B5EF4-FFF2-40B4-BE49-F238E27FC236}">
              <a16:creationId xmlns:a16="http://schemas.microsoft.com/office/drawing/2014/main" id="{00000000-0008-0000-0F00-000058010000}"/>
            </a:ext>
          </a:extLst>
        </xdr:cNvPr>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95674</xdr:rowOff>
    </xdr:from>
    <xdr:ext cx="469744" cy="259045"/>
    <xdr:sp macro="" textlink="">
      <xdr:nvSpPr>
        <xdr:cNvPr id="346" name="【福祉施設】&#10;一人当たり面積平均値テキスト">
          <a:extLst>
            <a:ext uri="{FF2B5EF4-FFF2-40B4-BE49-F238E27FC236}">
              <a16:creationId xmlns:a16="http://schemas.microsoft.com/office/drawing/2014/main" id="{00000000-0008-0000-0F00-00005A010000}"/>
            </a:ext>
          </a:extLst>
        </xdr:cNvPr>
        <xdr:cNvSpPr txBox="1"/>
      </xdr:nvSpPr>
      <xdr:spPr>
        <a:xfrm>
          <a:off x="10515600" y="1449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8699500" y="1467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7810500" y="1466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6921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84226</xdr:rowOff>
    </xdr:from>
    <xdr:to>
      <xdr:col>55</xdr:col>
      <xdr:colOff>50800</xdr:colOff>
      <xdr:row>86</xdr:row>
      <xdr:rowOff>14376</xdr:rowOff>
    </xdr:to>
    <xdr:sp macro="" textlink="">
      <xdr:nvSpPr>
        <xdr:cNvPr id="357" name="楕円 356">
          <a:extLst>
            <a:ext uri="{FF2B5EF4-FFF2-40B4-BE49-F238E27FC236}">
              <a16:creationId xmlns:a16="http://schemas.microsoft.com/office/drawing/2014/main" id="{00000000-0008-0000-0F00-000065010000}"/>
            </a:ext>
          </a:extLst>
        </xdr:cNvPr>
        <xdr:cNvSpPr/>
      </xdr:nvSpPr>
      <xdr:spPr>
        <a:xfrm>
          <a:off x="10426700" y="1465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51223</xdr:rowOff>
    </xdr:from>
    <xdr:ext cx="469744" cy="259045"/>
    <xdr:sp macro="" textlink="">
      <xdr:nvSpPr>
        <xdr:cNvPr id="358" name="【福祉施設】&#10;一人当たり面積該当値テキスト">
          <a:extLst>
            <a:ext uri="{FF2B5EF4-FFF2-40B4-BE49-F238E27FC236}">
              <a16:creationId xmlns:a16="http://schemas.microsoft.com/office/drawing/2014/main" id="{00000000-0008-0000-0F00-000066010000}"/>
            </a:ext>
          </a:extLst>
        </xdr:cNvPr>
        <xdr:cNvSpPr txBox="1"/>
      </xdr:nvSpPr>
      <xdr:spPr>
        <a:xfrm>
          <a:off x="10515600" y="1462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85141</xdr:rowOff>
    </xdr:from>
    <xdr:to>
      <xdr:col>50</xdr:col>
      <xdr:colOff>165100</xdr:colOff>
      <xdr:row>86</xdr:row>
      <xdr:rowOff>15291</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9588500" y="1465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135026</xdr:rowOff>
    </xdr:from>
    <xdr:to>
      <xdr:col>55</xdr:col>
      <xdr:colOff>0</xdr:colOff>
      <xdr:row>85</xdr:row>
      <xdr:rowOff>135941</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flipV="1">
          <a:off x="9639300" y="14708276"/>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109829</xdr:rowOff>
    </xdr:from>
    <xdr:to>
      <xdr:col>46</xdr:col>
      <xdr:colOff>38100</xdr:colOff>
      <xdr:row>86</xdr:row>
      <xdr:rowOff>39979</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8699500" y="1468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135941</xdr:rowOff>
    </xdr:from>
    <xdr:to>
      <xdr:col>50</xdr:col>
      <xdr:colOff>114300</xdr:colOff>
      <xdr:row>85</xdr:row>
      <xdr:rowOff>160629</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flipV="1">
          <a:off x="8750300" y="14709191"/>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110286</xdr:rowOff>
    </xdr:from>
    <xdr:to>
      <xdr:col>41</xdr:col>
      <xdr:colOff>101600</xdr:colOff>
      <xdr:row>86</xdr:row>
      <xdr:rowOff>40436</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7810500" y="1468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160629</xdr:rowOff>
    </xdr:from>
    <xdr:to>
      <xdr:col>45</xdr:col>
      <xdr:colOff>177800</xdr:colOff>
      <xdr:row>85</xdr:row>
      <xdr:rowOff>161086</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7861300" y="1473387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110744</xdr:rowOff>
    </xdr:from>
    <xdr:to>
      <xdr:col>36</xdr:col>
      <xdr:colOff>165100</xdr:colOff>
      <xdr:row>86</xdr:row>
      <xdr:rowOff>40894</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6921500" y="146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161086</xdr:rowOff>
    </xdr:from>
    <xdr:to>
      <xdr:col>41</xdr:col>
      <xdr:colOff>50800</xdr:colOff>
      <xdr:row>85</xdr:row>
      <xdr:rowOff>161544</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6972300" y="14734336"/>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11447</xdr:rowOff>
    </xdr:from>
    <xdr:ext cx="469744" cy="259045"/>
    <xdr:sp macro="" textlink="">
      <xdr:nvSpPr>
        <xdr:cNvPr id="367" name="n_1aveValue【福祉施設】&#10;一人当たり面積">
          <a:extLst>
            <a:ext uri="{FF2B5EF4-FFF2-40B4-BE49-F238E27FC236}">
              <a16:creationId xmlns:a16="http://schemas.microsoft.com/office/drawing/2014/main" id="{00000000-0008-0000-0F00-00006F010000}"/>
            </a:ext>
          </a:extLst>
        </xdr:cNvPr>
        <xdr:cNvSpPr txBox="1"/>
      </xdr:nvSpPr>
      <xdr:spPr>
        <a:xfrm>
          <a:off x="9391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45535</xdr:rowOff>
    </xdr:from>
    <xdr:ext cx="469744" cy="259045"/>
    <xdr:sp macro="" textlink="">
      <xdr:nvSpPr>
        <xdr:cNvPr id="368" name="n_2aveValue【福祉施設】&#10;一人当たり面積">
          <a:extLst>
            <a:ext uri="{FF2B5EF4-FFF2-40B4-BE49-F238E27FC236}">
              <a16:creationId xmlns:a16="http://schemas.microsoft.com/office/drawing/2014/main" id="{00000000-0008-0000-0F00-000070010000}"/>
            </a:ext>
          </a:extLst>
        </xdr:cNvPr>
        <xdr:cNvSpPr txBox="1"/>
      </xdr:nvSpPr>
      <xdr:spPr>
        <a:xfrm>
          <a:off x="8515427" y="1444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43248</xdr:rowOff>
    </xdr:from>
    <xdr:ext cx="469744" cy="259045"/>
    <xdr:sp macro="" textlink="">
      <xdr:nvSpPr>
        <xdr:cNvPr id="369" name="n_3aveValue【福祉施設】&#10;一人当たり面積">
          <a:extLst>
            <a:ext uri="{FF2B5EF4-FFF2-40B4-BE49-F238E27FC236}">
              <a16:creationId xmlns:a16="http://schemas.microsoft.com/office/drawing/2014/main" id="{00000000-0008-0000-0F00-000071010000}"/>
            </a:ext>
          </a:extLst>
        </xdr:cNvPr>
        <xdr:cNvSpPr txBox="1"/>
      </xdr:nvSpPr>
      <xdr:spPr>
        <a:xfrm>
          <a:off x="7626427" y="1444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30446</xdr:rowOff>
    </xdr:from>
    <xdr:ext cx="469744" cy="259045"/>
    <xdr:sp macro="" textlink="">
      <xdr:nvSpPr>
        <xdr:cNvPr id="370" name="n_4aveValue【福祉施設】&#10;一人当たり面積">
          <a:extLst>
            <a:ext uri="{FF2B5EF4-FFF2-40B4-BE49-F238E27FC236}">
              <a16:creationId xmlns:a16="http://schemas.microsoft.com/office/drawing/2014/main" id="{00000000-0008-0000-0F00-000072010000}"/>
            </a:ext>
          </a:extLst>
        </xdr:cNvPr>
        <xdr:cNvSpPr txBox="1"/>
      </xdr:nvSpPr>
      <xdr:spPr>
        <a:xfrm>
          <a:off x="6737427" y="1443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31818</xdr:rowOff>
    </xdr:from>
    <xdr:ext cx="469744" cy="259045"/>
    <xdr:sp macro="" textlink="">
      <xdr:nvSpPr>
        <xdr:cNvPr id="371" name="n_1mainValue【福祉施設】&#10;一人当たり面積">
          <a:extLst>
            <a:ext uri="{FF2B5EF4-FFF2-40B4-BE49-F238E27FC236}">
              <a16:creationId xmlns:a16="http://schemas.microsoft.com/office/drawing/2014/main" id="{00000000-0008-0000-0F00-000073010000}"/>
            </a:ext>
          </a:extLst>
        </xdr:cNvPr>
        <xdr:cNvSpPr txBox="1"/>
      </xdr:nvSpPr>
      <xdr:spPr>
        <a:xfrm>
          <a:off x="9391727" y="1443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31106</xdr:rowOff>
    </xdr:from>
    <xdr:ext cx="469744" cy="259045"/>
    <xdr:sp macro="" textlink="">
      <xdr:nvSpPr>
        <xdr:cNvPr id="372" name="n_2mainValue【福祉施設】&#10;一人当たり面積">
          <a:extLst>
            <a:ext uri="{FF2B5EF4-FFF2-40B4-BE49-F238E27FC236}">
              <a16:creationId xmlns:a16="http://schemas.microsoft.com/office/drawing/2014/main" id="{00000000-0008-0000-0F00-000074010000}"/>
            </a:ext>
          </a:extLst>
        </xdr:cNvPr>
        <xdr:cNvSpPr txBox="1"/>
      </xdr:nvSpPr>
      <xdr:spPr>
        <a:xfrm>
          <a:off x="8515427" y="1477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31563</xdr:rowOff>
    </xdr:from>
    <xdr:ext cx="469744" cy="259045"/>
    <xdr:sp macro="" textlink="">
      <xdr:nvSpPr>
        <xdr:cNvPr id="373" name="n_3mainValue【福祉施設】&#10;一人当たり面積">
          <a:extLst>
            <a:ext uri="{FF2B5EF4-FFF2-40B4-BE49-F238E27FC236}">
              <a16:creationId xmlns:a16="http://schemas.microsoft.com/office/drawing/2014/main" id="{00000000-0008-0000-0F00-000075010000}"/>
            </a:ext>
          </a:extLst>
        </xdr:cNvPr>
        <xdr:cNvSpPr txBox="1"/>
      </xdr:nvSpPr>
      <xdr:spPr>
        <a:xfrm>
          <a:off x="7626427" y="1477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32021</xdr:rowOff>
    </xdr:from>
    <xdr:ext cx="469744" cy="259045"/>
    <xdr:sp macro="" textlink="">
      <xdr:nvSpPr>
        <xdr:cNvPr id="374" name="n_4mainValue【福祉施設】&#10;一人当たり面積">
          <a:extLst>
            <a:ext uri="{FF2B5EF4-FFF2-40B4-BE49-F238E27FC236}">
              <a16:creationId xmlns:a16="http://schemas.microsoft.com/office/drawing/2014/main" id="{00000000-0008-0000-0F00-000076010000}"/>
            </a:ext>
          </a:extLst>
        </xdr:cNvPr>
        <xdr:cNvSpPr txBox="1"/>
      </xdr:nvSpPr>
      <xdr:spPr>
        <a:xfrm>
          <a:off x="6737427" y="1477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00000000-0008-0000-0F00-00008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401" name="【市民会館】&#10;有形固定資産減価償却率最小値テキスト">
          <a:extLst>
            <a:ext uri="{FF2B5EF4-FFF2-40B4-BE49-F238E27FC236}">
              <a16:creationId xmlns:a16="http://schemas.microsoft.com/office/drawing/2014/main" id="{00000000-0008-0000-0F00-000091010000}"/>
            </a:ext>
          </a:extLst>
        </xdr:cNvPr>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403" name="【市民会館】&#10;有形固定資産減価償却率最大値テキスト">
          <a:extLst>
            <a:ext uri="{FF2B5EF4-FFF2-40B4-BE49-F238E27FC236}">
              <a16:creationId xmlns:a16="http://schemas.microsoft.com/office/drawing/2014/main" id="{00000000-0008-0000-0F00-000093010000}"/>
            </a:ext>
          </a:extLst>
        </xdr:cNvPr>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123389</xdr:rowOff>
    </xdr:from>
    <xdr:ext cx="405111" cy="259045"/>
    <xdr:sp macro="" textlink="">
      <xdr:nvSpPr>
        <xdr:cNvPr id="405" name="【市民会館】&#10;有形固定資産減価償却率平均値テキスト">
          <a:extLst>
            <a:ext uri="{FF2B5EF4-FFF2-40B4-BE49-F238E27FC236}">
              <a16:creationId xmlns:a16="http://schemas.microsoft.com/office/drawing/2014/main" id="{00000000-0008-0000-0F00-000095010000}"/>
            </a:ext>
          </a:extLst>
        </xdr:cNvPr>
        <xdr:cNvSpPr txBox="1"/>
      </xdr:nvSpPr>
      <xdr:spPr>
        <a:xfrm>
          <a:off x="4673600" y="17782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111942</xdr:rowOff>
    </xdr:from>
    <xdr:to>
      <xdr:col>20</xdr:col>
      <xdr:colOff>38100</xdr:colOff>
      <xdr:row>105</xdr:row>
      <xdr:rowOff>42092</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3746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2857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13970</xdr:rowOff>
    </xdr:from>
    <xdr:to>
      <xdr:col>24</xdr:col>
      <xdr:colOff>114300</xdr:colOff>
      <xdr:row>108</xdr:row>
      <xdr:rowOff>115570</xdr:rowOff>
    </xdr:to>
    <xdr:sp macro="" textlink="">
      <xdr:nvSpPr>
        <xdr:cNvPr id="416" name="楕円 415">
          <a:extLst>
            <a:ext uri="{FF2B5EF4-FFF2-40B4-BE49-F238E27FC236}">
              <a16:creationId xmlns:a16="http://schemas.microsoft.com/office/drawing/2014/main" id="{00000000-0008-0000-0F00-0000A0010000}"/>
            </a:ext>
          </a:extLst>
        </xdr:cNvPr>
        <xdr:cNvSpPr/>
      </xdr:nvSpPr>
      <xdr:spPr>
        <a:xfrm>
          <a:off x="45847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100347</xdr:rowOff>
    </xdr:from>
    <xdr:ext cx="405111" cy="259045"/>
    <xdr:sp macro="" textlink="">
      <xdr:nvSpPr>
        <xdr:cNvPr id="417" name="【市民会館】&#10;有形固定資産減価償却率該当値テキスト">
          <a:extLst>
            <a:ext uri="{FF2B5EF4-FFF2-40B4-BE49-F238E27FC236}">
              <a16:creationId xmlns:a16="http://schemas.microsoft.com/office/drawing/2014/main" id="{00000000-0008-0000-0F00-0000A1010000}"/>
            </a:ext>
          </a:extLst>
        </xdr:cNvPr>
        <xdr:cNvSpPr txBox="1"/>
      </xdr:nvSpPr>
      <xdr:spPr>
        <a:xfrm>
          <a:off x="4673600" y="184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82550</xdr:rowOff>
    </xdr:from>
    <xdr:to>
      <xdr:col>20</xdr:col>
      <xdr:colOff>38100</xdr:colOff>
      <xdr:row>108</xdr:row>
      <xdr:rowOff>12700</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3746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133350</xdr:rowOff>
    </xdr:from>
    <xdr:to>
      <xdr:col>24</xdr:col>
      <xdr:colOff>63500</xdr:colOff>
      <xdr:row>108</xdr:row>
      <xdr:rowOff>64770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3797300" y="1847850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144599</xdr:rowOff>
    </xdr:from>
    <xdr:to>
      <xdr:col>15</xdr:col>
      <xdr:colOff>101600</xdr:colOff>
      <xdr:row>107</xdr:row>
      <xdr:rowOff>74749</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2857500" y="18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23949</xdr:rowOff>
    </xdr:from>
    <xdr:to>
      <xdr:col>19</xdr:col>
      <xdr:colOff>177800</xdr:colOff>
      <xdr:row>107</xdr:row>
      <xdr:rowOff>133350</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2908300" y="18369099"/>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35198</xdr:rowOff>
    </xdr:from>
    <xdr:to>
      <xdr:col>10</xdr:col>
      <xdr:colOff>165100</xdr:colOff>
      <xdr:row>106</xdr:row>
      <xdr:rowOff>136798</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1968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85998</xdr:rowOff>
    </xdr:from>
    <xdr:to>
      <xdr:col>15</xdr:col>
      <xdr:colOff>50800</xdr:colOff>
      <xdr:row>107</xdr:row>
      <xdr:rowOff>23949</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2019300" y="18259698"/>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97245</xdr:rowOff>
    </xdr:from>
    <xdr:to>
      <xdr:col>6</xdr:col>
      <xdr:colOff>38100</xdr:colOff>
      <xdr:row>106</xdr:row>
      <xdr:rowOff>27395</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1079500" y="180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148045</xdr:rowOff>
    </xdr:from>
    <xdr:to>
      <xdr:col>10</xdr:col>
      <xdr:colOff>114300</xdr:colOff>
      <xdr:row>106</xdr:row>
      <xdr:rowOff>85998</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130300" y="18150295"/>
          <a:ext cx="889000" cy="10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58619</xdr:rowOff>
    </xdr:from>
    <xdr:ext cx="405111" cy="259045"/>
    <xdr:sp macro="" textlink="">
      <xdr:nvSpPr>
        <xdr:cNvPr id="426" name="n_1aveValue【市民会館】&#10;有形固定資産減価償却率">
          <a:extLst>
            <a:ext uri="{FF2B5EF4-FFF2-40B4-BE49-F238E27FC236}">
              <a16:creationId xmlns:a16="http://schemas.microsoft.com/office/drawing/2014/main" id="{00000000-0008-0000-0F00-0000AA010000}"/>
            </a:ext>
          </a:extLst>
        </xdr:cNvPr>
        <xdr:cNvSpPr txBox="1"/>
      </xdr:nvSpPr>
      <xdr:spPr>
        <a:xfrm>
          <a:off x="3582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4734</xdr:rowOff>
    </xdr:from>
    <xdr:ext cx="405111" cy="259045"/>
    <xdr:sp macro="" textlink="">
      <xdr:nvSpPr>
        <xdr:cNvPr id="427" name="n_2aveValue【市民会館】&#10;有形固定資産減価償却率">
          <a:extLst>
            <a:ext uri="{FF2B5EF4-FFF2-40B4-BE49-F238E27FC236}">
              <a16:creationId xmlns:a16="http://schemas.microsoft.com/office/drawing/2014/main" id="{00000000-0008-0000-0F00-0000AB010000}"/>
            </a:ext>
          </a:extLst>
        </xdr:cNvPr>
        <xdr:cNvSpPr txBox="1"/>
      </xdr:nvSpPr>
      <xdr:spPr>
        <a:xfrm>
          <a:off x="2705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28" name="n_3aveValue【市民会館】&#10;有形固定資産減価償却率">
          <a:extLst>
            <a:ext uri="{FF2B5EF4-FFF2-40B4-BE49-F238E27FC236}">
              <a16:creationId xmlns:a16="http://schemas.microsoft.com/office/drawing/2014/main" id="{00000000-0008-0000-0F00-0000AC010000}"/>
            </a:ext>
          </a:extLst>
        </xdr:cNvPr>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429" name="n_4aveValue【市民会館】&#10;有形固定資産減価償却率">
          <a:extLst>
            <a:ext uri="{FF2B5EF4-FFF2-40B4-BE49-F238E27FC236}">
              <a16:creationId xmlns:a16="http://schemas.microsoft.com/office/drawing/2014/main" id="{00000000-0008-0000-0F00-0000AD010000}"/>
            </a:ext>
          </a:extLst>
        </xdr:cNvPr>
        <xdr:cNvSpPr txBox="1"/>
      </xdr:nvSpPr>
      <xdr:spPr>
        <a:xfrm>
          <a:off x="927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3827</xdr:rowOff>
    </xdr:from>
    <xdr:ext cx="405111" cy="259045"/>
    <xdr:sp macro="" textlink="">
      <xdr:nvSpPr>
        <xdr:cNvPr id="430" name="n_1mainValue【市民会館】&#10;有形固定資産減価償却率">
          <a:extLst>
            <a:ext uri="{FF2B5EF4-FFF2-40B4-BE49-F238E27FC236}">
              <a16:creationId xmlns:a16="http://schemas.microsoft.com/office/drawing/2014/main" id="{00000000-0008-0000-0F00-0000AE010000}"/>
            </a:ext>
          </a:extLst>
        </xdr:cNvPr>
        <xdr:cNvSpPr txBox="1"/>
      </xdr:nvSpPr>
      <xdr:spPr>
        <a:xfrm>
          <a:off x="3582044"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65876</xdr:rowOff>
    </xdr:from>
    <xdr:ext cx="405111" cy="259045"/>
    <xdr:sp macro="" textlink="">
      <xdr:nvSpPr>
        <xdr:cNvPr id="431" name="n_2mainValue【市民会館】&#10;有形固定資産減価償却率">
          <a:extLst>
            <a:ext uri="{FF2B5EF4-FFF2-40B4-BE49-F238E27FC236}">
              <a16:creationId xmlns:a16="http://schemas.microsoft.com/office/drawing/2014/main" id="{00000000-0008-0000-0F00-0000AF010000}"/>
            </a:ext>
          </a:extLst>
        </xdr:cNvPr>
        <xdr:cNvSpPr txBox="1"/>
      </xdr:nvSpPr>
      <xdr:spPr>
        <a:xfrm>
          <a:off x="2705744" y="1841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127925</xdr:rowOff>
    </xdr:from>
    <xdr:ext cx="405111" cy="259045"/>
    <xdr:sp macro="" textlink="">
      <xdr:nvSpPr>
        <xdr:cNvPr id="432" name="n_3mainValue【市民会館】&#10;有形固定資産減価償却率">
          <a:extLst>
            <a:ext uri="{FF2B5EF4-FFF2-40B4-BE49-F238E27FC236}">
              <a16:creationId xmlns:a16="http://schemas.microsoft.com/office/drawing/2014/main" id="{00000000-0008-0000-0F00-0000B0010000}"/>
            </a:ext>
          </a:extLst>
        </xdr:cNvPr>
        <xdr:cNvSpPr txBox="1"/>
      </xdr:nvSpPr>
      <xdr:spPr>
        <a:xfrm>
          <a:off x="1816744"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18522</xdr:rowOff>
    </xdr:from>
    <xdr:ext cx="405111" cy="259045"/>
    <xdr:sp macro="" textlink="">
      <xdr:nvSpPr>
        <xdr:cNvPr id="433" name="n_4mainValue【市民会館】&#10;有形固定資産減価償却率">
          <a:extLst>
            <a:ext uri="{FF2B5EF4-FFF2-40B4-BE49-F238E27FC236}">
              <a16:creationId xmlns:a16="http://schemas.microsoft.com/office/drawing/2014/main" id="{00000000-0008-0000-0F00-0000B1010000}"/>
            </a:ext>
          </a:extLst>
        </xdr:cNvPr>
        <xdr:cNvSpPr txBox="1"/>
      </xdr:nvSpPr>
      <xdr:spPr>
        <a:xfrm>
          <a:off x="927744" y="1819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00000000-0008-0000-0F00-0000C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56" name="【市民会館】&#10;一人当たり面積最小値テキスト">
          <a:extLst>
            <a:ext uri="{FF2B5EF4-FFF2-40B4-BE49-F238E27FC236}">
              <a16:creationId xmlns:a16="http://schemas.microsoft.com/office/drawing/2014/main" id="{00000000-0008-0000-0F00-0000C8010000}"/>
            </a:ext>
          </a:extLst>
        </xdr:cNvPr>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58" name="【市民会館】&#10;一人当たり面積最大値テキスト">
          <a:extLst>
            <a:ext uri="{FF2B5EF4-FFF2-40B4-BE49-F238E27FC236}">
              <a16:creationId xmlns:a16="http://schemas.microsoft.com/office/drawing/2014/main" id="{00000000-0008-0000-0F00-0000CA010000}"/>
            </a:ext>
          </a:extLst>
        </xdr:cNvPr>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120514</xdr:rowOff>
    </xdr:from>
    <xdr:ext cx="469744" cy="259045"/>
    <xdr:sp macro="" textlink="">
      <xdr:nvSpPr>
        <xdr:cNvPr id="460" name="【市民会館】&#10;一人当たり面積平均値テキスト">
          <a:extLst>
            <a:ext uri="{FF2B5EF4-FFF2-40B4-BE49-F238E27FC236}">
              <a16:creationId xmlns:a16="http://schemas.microsoft.com/office/drawing/2014/main" id="{00000000-0008-0000-0F00-0000CC010000}"/>
            </a:ext>
          </a:extLst>
        </xdr:cNvPr>
        <xdr:cNvSpPr txBox="1"/>
      </xdr:nvSpPr>
      <xdr:spPr>
        <a:xfrm>
          <a:off x="10515600" y="18294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114554</xdr:rowOff>
    </xdr:from>
    <xdr:to>
      <xdr:col>50</xdr:col>
      <xdr:colOff>165100</xdr:colOff>
      <xdr:row>108</xdr:row>
      <xdr:rowOff>44704</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9588500" y="1845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111810</xdr:rowOff>
    </xdr:from>
    <xdr:to>
      <xdr:col>46</xdr:col>
      <xdr:colOff>38100</xdr:colOff>
      <xdr:row>108</xdr:row>
      <xdr:rowOff>41960</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8699500" y="184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112268</xdr:rowOff>
    </xdr:from>
    <xdr:to>
      <xdr:col>41</xdr:col>
      <xdr:colOff>101600</xdr:colOff>
      <xdr:row>108</xdr:row>
      <xdr:rowOff>42418</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7810500" y="1845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115469</xdr:rowOff>
    </xdr:from>
    <xdr:to>
      <xdr:col>36</xdr:col>
      <xdr:colOff>165100</xdr:colOff>
      <xdr:row>108</xdr:row>
      <xdr:rowOff>45619</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6921500" y="18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1626</xdr:rowOff>
    </xdr:from>
    <xdr:to>
      <xdr:col>55</xdr:col>
      <xdr:colOff>50800</xdr:colOff>
      <xdr:row>108</xdr:row>
      <xdr:rowOff>103226</xdr:rowOff>
    </xdr:to>
    <xdr:sp macro="" textlink="">
      <xdr:nvSpPr>
        <xdr:cNvPr id="471" name="楕円 470">
          <a:extLst>
            <a:ext uri="{FF2B5EF4-FFF2-40B4-BE49-F238E27FC236}">
              <a16:creationId xmlns:a16="http://schemas.microsoft.com/office/drawing/2014/main" id="{00000000-0008-0000-0F00-0000D7010000}"/>
            </a:ext>
          </a:extLst>
        </xdr:cNvPr>
        <xdr:cNvSpPr/>
      </xdr:nvSpPr>
      <xdr:spPr>
        <a:xfrm>
          <a:off x="10426700" y="185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88003</xdr:rowOff>
    </xdr:from>
    <xdr:ext cx="469744" cy="259045"/>
    <xdr:sp macro="" textlink="">
      <xdr:nvSpPr>
        <xdr:cNvPr id="472" name="【市民会館】&#10;一人当たり面積該当値テキスト">
          <a:extLst>
            <a:ext uri="{FF2B5EF4-FFF2-40B4-BE49-F238E27FC236}">
              <a16:creationId xmlns:a16="http://schemas.microsoft.com/office/drawing/2014/main" id="{00000000-0008-0000-0F00-0000D8010000}"/>
            </a:ext>
          </a:extLst>
        </xdr:cNvPr>
        <xdr:cNvSpPr txBox="1"/>
      </xdr:nvSpPr>
      <xdr:spPr>
        <a:xfrm>
          <a:off x="10515600" y="1843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2082</xdr:rowOff>
    </xdr:from>
    <xdr:to>
      <xdr:col>50</xdr:col>
      <xdr:colOff>165100</xdr:colOff>
      <xdr:row>108</xdr:row>
      <xdr:rowOff>103682</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9588500" y="1851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52426</xdr:rowOff>
    </xdr:from>
    <xdr:to>
      <xdr:col>55</xdr:col>
      <xdr:colOff>0</xdr:colOff>
      <xdr:row>108</xdr:row>
      <xdr:rowOff>52882</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flipV="1">
          <a:off x="9639300" y="18569026"/>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2082</xdr:rowOff>
    </xdr:from>
    <xdr:to>
      <xdr:col>46</xdr:col>
      <xdr:colOff>38100</xdr:colOff>
      <xdr:row>108</xdr:row>
      <xdr:rowOff>103682</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8699500" y="1851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52882</xdr:rowOff>
    </xdr:from>
    <xdr:to>
      <xdr:col>50</xdr:col>
      <xdr:colOff>114300</xdr:colOff>
      <xdr:row>108</xdr:row>
      <xdr:rowOff>52882</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8750300" y="185694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2539</xdr:rowOff>
    </xdr:from>
    <xdr:to>
      <xdr:col>41</xdr:col>
      <xdr:colOff>101600</xdr:colOff>
      <xdr:row>108</xdr:row>
      <xdr:rowOff>104139</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7810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52882</xdr:rowOff>
    </xdr:from>
    <xdr:to>
      <xdr:col>45</xdr:col>
      <xdr:colOff>177800</xdr:colOff>
      <xdr:row>108</xdr:row>
      <xdr:rowOff>53339</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flipV="1">
          <a:off x="7861300" y="1856948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2539</xdr:rowOff>
    </xdr:from>
    <xdr:to>
      <xdr:col>36</xdr:col>
      <xdr:colOff>165100</xdr:colOff>
      <xdr:row>108</xdr:row>
      <xdr:rowOff>104139</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6921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53339</xdr:rowOff>
    </xdr:from>
    <xdr:to>
      <xdr:col>41</xdr:col>
      <xdr:colOff>50800</xdr:colOff>
      <xdr:row>108</xdr:row>
      <xdr:rowOff>53339</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6972300" y="1856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61231</xdr:rowOff>
    </xdr:from>
    <xdr:ext cx="469744" cy="259045"/>
    <xdr:sp macro="" textlink="">
      <xdr:nvSpPr>
        <xdr:cNvPr id="481" name="n_1aveValue【市民会館】&#10;一人当たり面積">
          <a:extLst>
            <a:ext uri="{FF2B5EF4-FFF2-40B4-BE49-F238E27FC236}">
              <a16:creationId xmlns:a16="http://schemas.microsoft.com/office/drawing/2014/main" id="{00000000-0008-0000-0F00-0000E1010000}"/>
            </a:ext>
          </a:extLst>
        </xdr:cNvPr>
        <xdr:cNvSpPr txBox="1"/>
      </xdr:nvSpPr>
      <xdr:spPr>
        <a:xfrm>
          <a:off x="9391727" y="1823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58487</xdr:rowOff>
    </xdr:from>
    <xdr:ext cx="469744" cy="259045"/>
    <xdr:sp macro="" textlink="">
      <xdr:nvSpPr>
        <xdr:cNvPr id="482" name="n_2aveValue【市民会館】&#10;一人当たり面積">
          <a:extLst>
            <a:ext uri="{FF2B5EF4-FFF2-40B4-BE49-F238E27FC236}">
              <a16:creationId xmlns:a16="http://schemas.microsoft.com/office/drawing/2014/main" id="{00000000-0008-0000-0F00-0000E2010000}"/>
            </a:ext>
          </a:extLst>
        </xdr:cNvPr>
        <xdr:cNvSpPr txBox="1"/>
      </xdr:nvSpPr>
      <xdr:spPr>
        <a:xfrm>
          <a:off x="8515427" y="1823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58945</xdr:rowOff>
    </xdr:from>
    <xdr:ext cx="469744" cy="259045"/>
    <xdr:sp macro="" textlink="">
      <xdr:nvSpPr>
        <xdr:cNvPr id="483" name="n_3aveValue【市民会館】&#10;一人当たり面積">
          <a:extLst>
            <a:ext uri="{FF2B5EF4-FFF2-40B4-BE49-F238E27FC236}">
              <a16:creationId xmlns:a16="http://schemas.microsoft.com/office/drawing/2014/main" id="{00000000-0008-0000-0F00-0000E3010000}"/>
            </a:ext>
          </a:extLst>
        </xdr:cNvPr>
        <xdr:cNvSpPr txBox="1"/>
      </xdr:nvSpPr>
      <xdr:spPr>
        <a:xfrm>
          <a:off x="7626427" y="1823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62146</xdr:rowOff>
    </xdr:from>
    <xdr:ext cx="469744" cy="259045"/>
    <xdr:sp macro="" textlink="">
      <xdr:nvSpPr>
        <xdr:cNvPr id="484" name="n_4aveValue【市民会館】&#10;一人当たり面積">
          <a:extLst>
            <a:ext uri="{FF2B5EF4-FFF2-40B4-BE49-F238E27FC236}">
              <a16:creationId xmlns:a16="http://schemas.microsoft.com/office/drawing/2014/main" id="{00000000-0008-0000-0F00-0000E4010000}"/>
            </a:ext>
          </a:extLst>
        </xdr:cNvPr>
        <xdr:cNvSpPr txBox="1"/>
      </xdr:nvSpPr>
      <xdr:spPr>
        <a:xfrm>
          <a:off x="6737427" y="1823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94809</xdr:rowOff>
    </xdr:from>
    <xdr:ext cx="469744" cy="259045"/>
    <xdr:sp macro="" textlink="">
      <xdr:nvSpPr>
        <xdr:cNvPr id="485" name="n_1mainValue【市民会館】&#10;一人当たり面積">
          <a:extLst>
            <a:ext uri="{FF2B5EF4-FFF2-40B4-BE49-F238E27FC236}">
              <a16:creationId xmlns:a16="http://schemas.microsoft.com/office/drawing/2014/main" id="{00000000-0008-0000-0F00-0000E5010000}"/>
            </a:ext>
          </a:extLst>
        </xdr:cNvPr>
        <xdr:cNvSpPr txBox="1"/>
      </xdr:nvSpPr>
      <xdr:spPr>
        <a:xfrm>
          <a:off x="9391727" y="1861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94809</xdr:rowOff>
    </xdr:from>
    <xdr:ext cx="469744" cy="259045"/>
    <xdr:sp macro="" textlink="">
      <xdr:nvSpPr>
        <xdr:cNvPr id="486" name="n_2mainValue【市民会館】&#10;一人当たり面積">
          <a:extLst>
            <a:ext uri="{FF2B5EF4-FFF2-40B4-BE49-F238E27FC236}">
              <a16:creationId xmlns:a16="http://schemas.microsoft.com/office/drawing/2014/main" id="{00000000-0008-0000-0F00-0000E6010000}"/>
            </a:ext>
          </a:extLst>
        </xdr:cNvPr>
        <xdr:cNvSpPr txBox="1"/>
      </xdr:nvSpPr>
      <xdr:spPr>
        <a:xfrm>
          <a:off x="8515427" y="1861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95266</xdr:rowOff>
    </xdr:from>
    <xdr:ext cx="469744" cy="259045"/>
    <xdr:sp macro="" textlink="">
      <xdr:nvSpPr>
        <xdr:cNvPr id="487" name="n_3mainValue【市民会館】&#10;一人当たり面積">
          <a:extLst>
            <a:ext uri="{FF2B5EF4-FFF2-40B4-BE49-F238E27FC236}">
              <a16:creationId xmlns:a16="http://schemas.microsoft.com/office/drawing/2014/main" id="{00000000-0008-0000-0F00-0000E7010000}"/>
            </a:ext>
          </a:extLst>
        </xdr:cNvPr>
        <xdr:cNvSpPr txBox="1"/>
      </xdr:nvSpPr>
      <xdr:spPr>
        <a:xfrm>
          <a:off x="7626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95266</xdr:rowOff>
    </xdr:from>
    <xdr:ext cx="469744" cy="259045"/>
    <xdr:sp macro="" textlink="">
      <xdr:nvSpPr>
        <xdr:cNvPr id="488" name="n_4mainValue【市民会館】&#10;一人当たり面積">
          <a:extLst>
            <a:ext uri="{FF2B5EF4-FFF2-40B4-BE49-F238E27FC236}">
              <a16:creationId xmlns:a16="http://schemas.microsoft.com/office/drawing/2014/main" id="{00000000-0008-0000-0F00-0000E8010000}"/>
            </a:ext>
          </a:extLst>
        </xdr:cNvPr>
        <xdr:cNvSpPr txBox="1"/>
      </xdr:nvSpPr>
      <xdr:spPr>
        <a:xfrm>
          <a:off x="6737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a:extLst>
            <a:ext uri="{FF2B5EF4-FFF2-40B4-BE49-F238E27FC236}">
              <a16:creationId xmlns:a16="http://schemas.microsoft.com/office/drawing/2014/main" id="{00000000-0008-0000-0F00-000001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515" name="【一般廃棄物処理施設】&#10;有形固定資産減価償却率最小値テキスト">
          <a:extLst>
            <a:ext uri="{FF2B5EF4-FFF2-40B4-BE49-F238E27FC236}">
              <a16:creationId xmlns:a16="http://schemas.microsoft.com/office/drawing/2014/main" id="{00000000-0008-0000-0F00-000003020000}"/>
            </a:ext>
          </a:extLst>
        </xdr:cNvPr>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517" name="【一般廃棄物処理施設】&#10;有形固定資産減価償却率最大値テキスト">
          <a:extLst>
            <a:ext uri="{FF2B5EF4-FFF2-40B4-BE49-F238E27FC236}">
              <a16:creationId xmlns:a16="http://schemas.microsoft.com/office/drawing/2014/main" id="{00000000-0008-0000-0F00-000005020000}"/>
            </a:ext>
          </a:extLst>
        </xdr:cNvPr>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67508</xdr:rowOff>
    </xdr:from>
    <xdr:ext cx="405111" cy="259045"/>
    <xdr:sp macro="" textlink="">
      <xdr:nvSpPr>
        <xdr:cNvPr id="519" name="【一般廃棄物処理施設】&#10;有形固定資産減価償却率平均値テキスト">
          <a:extLst>
            <a:ext uri="{FF2B5EF4-FFF2-40B4-BE49-F238E27FC236}">
              <a16:creationId xmlns:a16="http://schemas.microsoft.com/office/drawing/2014/main" id="{00000000-0008-0000-0F00-000007020000}"/>
            </a:ext>
          </a:extLst>
        </xdr:cNvPr>
        <xdr:cNvSpPr txBox="1"/>
      </xdr:nvSpPr>
      <xdr:spPr>
        <a:xfrm>
          <a:off x="16357600" y="658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20" name="フローチャート: 判断 519">
          <a:extLst>
            <a:ext uri="{FF2B5EF4-FFF2-40B4-BE49-F238E27FC236}">
              <a16:creationId xmlns:a16="http://schemas.microsoft.com/office/drawing/2014/main" id="{00000000-0008-0000-0F00-000008020000}"/>
            </a:ext>
          </a:extLst>
        </xdr:cNvPr>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521" name="フローチャート: 判断 520">
          <a:extLst>
            <a:ext uri="{FF2B5EF4-FFF2-40B4-BE49-F238E27FC236}">
              <a16:creationId xmlns:a16="http://schemas.microsoft.com/office/drawing/2014/main" id="{00000000-0008-0000-0F00-000009020000}"/>
            </a:ext>
          </a:extLst>
        </xdr:cNvPr>
        <xdr:cNvSpPr/>
      </xdr:nvSpPr>
      <xdr:spPr>
        <a:xfrm>
          <a:off x="15430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77651</xdr:rowOff>
    </xdr:from>
    <xdr:to>
      <xdr:col>67</xdr:col>
      <xdr:colOff>101600</xdr:colOff>
      <xdr:row>38</xdr:row>
      <xdr:rowOff>7801</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2763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530" name="楕円 529">
          <a:extLst>
            <a:ext uri="{FF2B5EF4-FFF2-40B4-BE49-F238E27FC236}">
              <a16:creationId xmlns:a16="http://schemas.microsoft.com/office/drawing/2014/main" id="{00000000-0008-0000-0F00-000012020000}"/>
            </a:ext>
          </a:extLst>
        </xdr:cNvPr>
        <xdr:cNvSpPr/>
      </xdr:nvSpPr>
      <xdr:spPr>
        <a:xfrm>
          <a:off x="162687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58074</xdr:rowOff>
    </xdr:from>
    <xdr:ext cx="405111" cy="259045"/>
    <xdr:sp macro="" textlink="">
      <xdr:nvSpPr>
        <xdr:cNvPr id="531" name="【一般廃棄物処理施設】&#10;有形固定資産減価償却率該当値テキスト">
          <a:extLst>
            <a:ext uri="{FF2B5EF4-FFF2-40B4-BE49-F238E27FC236}">
              <a16:creationId xmlns:a16="http://schemas.microsoft.com/office/drawing/2014/main" id="{00000000-0008-0000-0F00-000013020000}"/>
            </a:ext>
          </a:extLst>
        </xdr:cNvPr>
        <xdr:cNvSpPr txBox="1"/>
      </xdr:nvSpPr>
      <xdr:spPr>
        <a:xfrm>
          <a:off x="16357600" y="6401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129903</xdr:rowOff>
    </xdr:from>
    <xdr:to>
      <xdr:col>81</xdr:col>
      <xdr:colOff>101600</xdr:colOff>
      <xdr:row>38</xdr:row>
      <xdr:rowOff>60053</xdr:rowOff>
    </xdr:to>
    <xdr:sp macro="" textlink="">
      <xdr:nvSpPr>
        <xdr:cNvPr id="532" name="楕円 531">
          <a:extLst>
            <a:ext uri="{FF2B5EF4-FFF2-40B4-BE49-F238E27FC236}">
              <a16:creationId xmlns:a16="http://schemas.microsoft.com/office/drawing/2014/main" id="{00000000-0008-0000-0F00-000014020000}"/>
            </a:ext>
          </a:extLst>
        </xdr:cNvPr>
        <xdr:cNvSpPr/>
      </xdr:nvSpPr>
      <xdr:spPr>
        <a:xfrm>
          <a:off x="154305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9253</xdr:rowOff>
    </xdr:from>
    <xdr:to>
      <xdr:col>85</xdr:col>
      <xdr:colOff>127000</xdr:colOff>
      <xdr:row>38</xdr:row>
      <xdr:rowOff>85997</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5481300" y="6524353"/>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64589</xdr:rowOff>
    </xdr:from>
    <xdr:to>
      <xdr:col>76</xdr:col>
      <xdr:colOff>165100</xdr:colOff>
      <xdr:row>37</xdr:row>
      <xdr:rowOff>166188</xdr:rowOff>
    </xdr:to>
    <xdr:sp macro="" textlink="">
      <xdr:nvSpPr>
        <xdr:cNvPr id="534" name="楕円 533">
          <a:extLst>
            <a:ext uri="{FF2B5EF4-FFF2-40B4-BE49-F238E27FC236}">
              <a16:creationId xmlns:a16="http://schemas.microsoft.com/office/drawing/2014/main" id="{00000000-0008-0000-0F00-000016020000}"/>
            </a:ext>
          </a:extLst>
        </xdr:cNvPr>
        <xdr:cNvSpPr/>
      </xdr:nvSpPr>
      <xdr:spPr>
        <a:xfrm>
          <a:off x="14541500" y="6408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115389</xdr:rowOff>
    </xdr:from>
    <xdr:to>
      <xdr:col>81</xdr:col>
      <xdr:colOff>50800</xdr:colOff>
      <xdr:row>38</xdr:row>
      <xdr:rowOff>9253</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4592300" y="645903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160927</xdr:rowOff>
    </xdr:from>
    <xdr:to>
      <xdr:col>72</xdr:col>
      <xdr:colOff>38100</xdr:colOff>
      <xdr:row>37</xdr:row>
      <xdr:rowOff>91077</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3652500" y="63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40277</xdr:rowOff>
    </xdr:from>
    <xdr:to>
      <xdr:col>76</xdr:col>
      <xdr:colOff>114300</xdr:colOff>
      <xdr:row>37</xdr:row>
      <xdr:rowOff>115389</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3703300" y="6383927"/>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85816</xdr:rowOff>
    </xdr:from>
    <xdr:to>
      <xdr:col>67</xdr:col>
      <xdr:colOff>101600</xdr:colOff>
      <xdr:row>37</xdr:row>
      <xdr:rowOff>15966</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2763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136616</xdr:rowOff>
    </xdr:from>
    <xdr:to>
      <xdr:col>71</xdr:col>
      <xdr:colOff>177800</xdr:colOff>
      <xdr:row>37</xdr:row>
      <xdr:rowOff>40277</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2814300" y="630881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59344</xdr:rowOff>
    </xdr:from>
    <xdr:ext cx="405111" cy="259045"/>
    <xdr:sp macro="" textlink="">
      <xdr:nvSpPr>
        <xdr:cNvPr id="540" name="n_1aveValue【一般廃棄物処理施設】&#10;有形固定資産減価償却率">
          <a:extLst>
            <a:ext uri="{FF2B5EF4-FFF2-40B4-BE49-F238E27FC236}">
              <a16:creationId xmlns:a16="http://schemas.microsoft.com/office/drawing/2014/main" id="{00000000-0008-0000-0F00-00001C020000}"/>
            </a:ext>
          </a:extLst>
        </xdr:cNvPr>
        <xdr:cNvSpPr txBox="1"/>
      </xdr:nvSpPr>
      <xdr:spPr>
        <a:xfrm>
          <a:off x="152660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64243</xdr:rowOff>
    </xdr:from>
    <xdr:ext cx="405111" cy="259045"/>
    <xdr:sp macro="" textlink="">
      <xdr:nvSpPr>
        <xdr:cNvPr id="541" name="n_2aveValue【一般廃棄物処理施設】&#10;有形固定資産減価償却率">
          <a:extLst>
            <a:ext uri="{FF2B5EF4-FFF2-40B4-BE49-F238E27FC236}">
              <a16:creationId xmlns:a16="http://schemas.microsoft.com/office/drawing/2014/main" id="{00000000-0008-0000-0F00-00001D020000}"/>
            </a:ext>
          </a:extLst>
        </xdr:cNvPr>
        <xdr:cNvSpPr txBox="1"/>
      </xdr:nvSpPr>
      <xdr:spPr>
        <a:xfrm>
          <a:off x="14389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59344</xdr:rowOff>
    </xdr:from>
    <xdr:ext cx="405111" cy="259045"/>
    <xdr:sp macro="" textlink="">
      <xdr:nvSpPr>
        <xdr:cNvPr id="542" name="n_3ave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3500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170378</xdr:rowOff>
    </xdr:from>
    <xdr:ext cx="405111" cy="259045"/>
    <xdr:sp macro="" textlink="">
      <xdr:nvSpPr>
        <xdr:cNvPr id="543" name="n_4aveValue【一般廃棄物処理施設】&#10;有形固定資産減価償却率">
          <a:extLst>
            <a:ext uri="{FF2B5EF4-FFF2-40B4-BE49-F238E27FC236}">
              <a16:creationId xmlns:a16="http://schemas.microsoft.com/office/drawing/2014/main" id="{00000000-0008-0000-0F00-00001F020000}"/>
            </a:ext>
          </a:extLst>
        </xdr:cNvPr>
        <xdr:cNvSpPr txBox="1"/>
      </xdr:nvSpPr>
      <xdr:spPr>
        <a:xfrm>
          <a:off x="126117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76580</xdr:rowOff>
    </xdr:from>
    <xdr:ext cx="405111" cy="259045"/>
    <xdr:sp macro="" textlink="">
      <xdr:nvSpPr>
        <xdr:cNvPr id="544" name="n_1main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52660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11266</xdr:rowOff>
    </xdr:from>
    <xdr:ext cx="405111" cy="259045"/>
    <xdr:sp macro="" textlink="">
      <xdr:nvSpPr>
        <xdr:cNvPr id="545" name="n_2main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43897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107604</xdr:rowOff>
    </xdr:from>
    <xdr:ext cx="405111" cy="259045"/>
    <xdr:sp macro="" textlink="">
      <xdr:nvSpPr>
        <xdr:cNvPr id="546" name="n_3main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3500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32493</xdr:rowOff>
    </xdr:from>
    <xdr:ext cx="405111" cy="259045"/>
    <xdr:sp macro="" textlink="">
      <xdr:nvSpPr>
        <xdr:cNvPr id="547" name="n_4main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26117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00000000-0008-0000-0F00-00003C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574" name="【一般廃棄物処理施設】&#10;一人当たり有形固定資産（償却資産）額最小値テキスト">
          <a:extLst>
            <a:ext uri="{FF2B5EF4-FFF2-40B4-BE49-F238E27FC236}">
              <a16:creationId xmlns:a16="http://schemas.microsoft.com/office/drawing/2014/main" id="{00000000-0008-0000-0F00-00003E020000}"/>
            </a:ext>
          </a:extLst>
        </xdr:cNvPr>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576" name="【一般廃棄物処理施設】&#10;一人当たり有形固定資産（償却資産）額最大値テキスト">
          <a:extLst>
            <a:ext uri="{FF2B5EF4-FFF2-40B4-BE49-F238E27FC236}">
              <a16:creationId xmlns:a16="http://schemas.microsoft.com/office/drawing/2014/main" id="{00000000-0008-0000-0F00-000040020000}"/>
            </a:ext>
          </a:extLst>
        </xdr:cNvPr>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85552</xdr:rowOff>
    </xdr:from>
    <xdr:ext cx="534377" cy="259045"/>
    <xdr:sp macro="" textlink="">
      <xdr:nvSpPr>
        <xdr:cNvPr id="578" name="【一般廃棄物処理施設】&#10;一人当たり有形固定資産（償却資産）額平均値テキスト">
          <a:extLst>
            <a:ext uri="{FF2B5EF4-FFF2-40B4-BE49-F238E27FC236}">
              <a16:creationId xmlns:a16="http://schemas.microsoft.com/office/drawing/2014/main" id="{00000000-0008-0000-0F00-000042020000}"/>
            </a:ext>
          </a:extLst>
        </xdr:cNvPr>
        <xdr:cNvSpPr txBox="1"/>
      </xdr:nvSpPr>
      <xdr:spPr>
        <a:xfrm>
          <a:off x="22199600" y="677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91798</xdr:rowOff>
    </xdr:from>
    <xdr:to>
      <xdr:col>112</xdr:col>
      <xdr:colOff>38100</xdr:colOff>
      <xdr:row>41</xdr:row>
      <xdr:rowOff>21948</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21272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123978</xdr:rowOff>
    </xdr:from>
    <xdr:to>
      <xdr:col>107</xdr:col>
      <xdr:colOff>101600</xdr:colOff>
      <xdr:row>41</xdr:row>
      <xdr:rowOff>54128</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20383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139605</xdr:rowOff>
    </xdr:from>
    <xdr:to>
      <xdr:col>102</xdr:col>
      <xdr:colOff>165100</xdr:colOff>
      <xdr:row>41</xdr:row>
      <xdr:rowOff>69755</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19494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114016</xdr:rowOff>
    </xdr:from>
    <xdr:to>
      <xdr:col>98</xdr:col>
      <xdr:colOff>38100</xdr:colOff>
      <xdr:row>41</xdr:row>
      <xdr:rowOff>44166</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18605500" y="697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32758</xdr:rowOff>
    </xdr:from>
    <xdr:to>
      <xdr:col>116</xdr:col>
      <xdr:colOff>114300</xdr:colOff>
      <xdr:row>41</xdr:row>
      <xdr:rowOff>134358</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22110700" y="706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11185</xdr:rowOff>
    </xdr:from>
    <xdr:ext cx="534377" cy="259045"/>
    <xdr:sp macro="" textlink="">
      <xdr:nvSpPr>
        <xdr:cNvPr id="590" name="【一般廃棄物処理施設】&#10;一人当たり有形固定資産（償却資産）額該当値テキスト">
          <a:extLst>
            <a:ext uri="{FF2B5EF4-FFF2-40B4-BE49-F238E27FC236}">
              <a16:creationId xmlns:a16="http://schemas.microsoft.com/office/drawing/2014/main" id="{00000000-0008-0000-0F00-00004E020000}"/>
            </a:ext>
          </a:extLst>
        </xdr:cNvPr>
        <xdr:cNvSpPr txBox="1"/>
      </xdr:nvSpPr>
      <xdr:spPr>
        <a:xfrm>
          <a:off x="22199600" y="704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45866</xdr:rowOff>
    </xdr:from>
    <xdr:to>
      <xdr:col>112</xdr:col>
      <xdr:colOff>38100</xdr:colOff>
      <xdr:row>41</xdr:row>
      <xdr:rowOff>147466</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21272500" y="707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83558</xdr:rowOff>
    </xdr:from>
    <xdr:to>
      <xdr:col>116</xdr:col>
      <xdr:colOff>63500</xdr:colOff>
      <xdr:row>41</xdr:row>
      <xdr:rowOff>96666</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flipV="1">
          <a:off x="21323300" y="7113008"/>
          <a:ext cx="838200" cy="1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56438</xdr:rowOff>
    </xdr:from>
    <xdr:to>
      <xdr:col>107</xdr:col>
      <xdr:colOff>101600</xdr:colOff>
      <xdr:row>41</xdr:row>
      <xdr:rowOff>158038</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20383500" y="708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96666</xdr:rowOff>
    </xdr:from>
    <xdr:to>
      <xdr:col>111</xdr:col>
      <xdr:colOff>177800</xdr:colOff>
      <xdr:row>41</xdr:row>
      <xdr:rowOff>107238</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flipV="1">
          <a:off x="20434300" y="7126116"/>
          <a:ext cx="889000" cy="1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69621</xdr:rowOff>
    </xdr:from>
    <xdr:to>
      <xdr:col>102</xdr:col>
      <xdr:colOff>165100</xdr:colOff>
      <xdr:row>41</xdr:row>
      <xdr:rowOff>171221</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19494500" y="709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107238</xdr:rowOff>
    </xdr:from>
    <xdr:to>
      <xdr:col>107</xdr:col>
      <xdr:colOff>50800</xdr:colOff>
      <xdr:row>41</xdr:row>
      <xdr:rowOff>120421</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flipV="1">
          <a:off x="19545300" y="7136688"/>
          <a:ext cx="8890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157877</xdr:rowOff>
    </xdr:from>
    <xdr:to>
      <xdr:col>98</xdr:col>
      <xdr:colOff>38100</xdr:colOff>
      <xdr:row>42</xdr:row>
      <xdr:rowOff>88027</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18605500" y="718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120421</xdr:rowOff>
    </xdr:from>
    <xdr:to>
      <xdr:col>102</xdr:col>
      <xdr:colOff>114300</xdr:colOff>
      <xdr:row>42</xdr:row>
      <xdr:rowOff>37227</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flipV="1">
          <a:off x="18656300" y="7149871"/>
          <a:ext cx="889000" cy="8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38475</xdr:rowOff>
    </xdr:from>
    <xdr:ext cx="534377" cy="259045"/>
    <xdr:sp macro="" textlink="">
      <xdr:nvSpPr>
        <xdr:cNvPr id="599" name="n_1ave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21043411" y="67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70655</xdr:rowOff>
    </xdr:from>
    <xdr:ext cx="534377" cy="259045"/>
    <xdr:sp macro="" textlink="">
      <xdr:nvSpPr>
        <xdr:cNvPr id="600" name="n_2ave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201671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86282</xdr:rowOff>
    </xdr:from>
    <xdr:ext cx="534377" cy="259045"/>
    <xdr:sp macro="" textlink="">
      <xdr:nvSpPr>
        <xdr:cNvPr id="601" name="n_3ave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19278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60693</xdr:rowOff>
    </xdr:from>
    <xdr:ext cx="534377" cy="259045"/>
    <xdr:sp macro="" textlink="">
      <xdr:nvSpPr>
        <xdr:cNvPr id="602" name="n_4ave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18389111" y="674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138593</xdr:rowOff>
    </xdr:from>
    <xdr:ext cx="534377" cy="259045"/>
    <xdr:sp macro="" textlink="">
      <xdr:nvSpPr>
        <xdr:cNvPr id="603" name="n_1main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21043411" y="716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149165</xdr:rowOff>
    </xdr:from>
    <xdr:ext cx="534377" cy="259045"/>
    <xdr:sp macro="" textlink="">
      <xdr:nvSpPr>
        <xdr:cNvPr id="604" name="n_2main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20167111" y="717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162348</xdr:rowOff>
    </xdr:from>
    <xdr:ext cx="534377" cy="259045"/>
    <xdr:sp macro="" textlink="">
      <xdr:nvSpPr>
        <xdr:cNvPr id="605" name="n_3main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19278111" y="719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79154</xdr:rowOff>
    </xdr:from>
    <xdr:ext cx="534377" cy="259045"/>
    <xdr:sp macro="" textlink="">
      <xdr:nvSpPr>
        <xdr:cNvPr id="606" name="n_4main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18389111" y="728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00000000-0008-0000-0F00-00007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633" name="【保健センター・保健所】&#10;有形固定資産減価償却率最小値テキスト">
          <a:extLst>
            <a:ext uri="{FF2B5EF4-FFF2-40B4-BE49-F238E27FC236}">
              <a16:creationId xmlns:a16="http://schemas.microsoft.com/office/drawing/2014/main" id="{00000000-0008-0000-0F00-000079020000}"/>
            </a:ext>
          </a:extLst>
        </xdr:cNvPr>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35" name="【保健センター・保健所】&#10;有形固定資産減価償却率最大値テキスト">
          <a:extLst>
            <a:ext uri="{FF2B5EF4-FFF2-40B4-BE49-F238E27FC236}">
              <a16:creationId xmlns:a16="http://schemas.microsoft.com/office/drawing/2014/main" id="{00000000-0008-0000-0F00-00007B020000}"/>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00000000-0008-0000-0F00-00007D020000}"/>
            </a:ext>
          </a:extLst>
        </xdr:cNvPr>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73297</xdr:rowOff>
    </xdr:from>
    <xdr:to>
      <xdr:col>72</xdr:col>
      <xdr:colOff>38100</xdr:colOff>
      <xdr:row>60</xdr:row>
      <xdr:rowOff>3447</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3652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114119</xdr:rowOff>
    </xdr:from>
    <xdr:to>
      <xdr:col>85</xdr:col>
      <xdr:colOff>177800</xdr:colOff>
      <xdr:row>63</xdr:row>
      <xdr:rowOff>44269</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16268700" y="1074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29046</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00000000-0008-0000-0F00-000089020000}"/>
            </a:ext>
          </a:extLst>
        </xdr:cNvPr>
        <xdr:cNvSpPr txBox="1"/>
      </xdr:nvSpPr>
      <xdr:spPr>
        <a:xfrm>
          <a:off x="16357600" y="10658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117384</xdr:rowOff>
    </xdr:from>
    <xdr:to>
      <xdr:col>81</xdr:col>
      <xdr:colOff>101600</xdr:colOff>
      <xdr:row>64</xdr:row>
      <xdr:rowOff>47534</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15430500" y="109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164919</xdr:rowOff>
    </xdr:from>
    <xdr:to>
      <xdr:col>85</xdr:col>
      <xdr:colOff>127000</xdr:colOff>
      <xdr:row>63</xdr:row>
      <xdr:rowOff>168184</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flipV="1">
          <a:off x="15481300" y="10794819"/>
          <a:ext cx="838200" cy="17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73297</xdr:rowOff>
    </xdr:from>
    <xdr:to>
      <xdr:col>76</xdr:col>
      <xdr:colOff>165100</xdr:colOff>
      <xdr:row>64</xdr:row>
      <xdr:rowOff>3447</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4541500" y="108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124097</xdr:rowOff>
    </xdr:from>
    <xdr:to>
      <xdr:col>81</xdr:col>
      <xdr:colOff>50800</xdr:colOff>
      <xdr:row>63</xdr:row>
      <xdr:rowOff>168184</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4592300" y="1092544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29210</xdr:rowOff>
    </xdr:from>
    <xdr:to>
      <xdr:col>72</xdr:col>
      <xdr:colOff>38100</xdr:colOff>
      <xdr:row>63</xdr:row>
      <xdr:rowOff>130810</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13652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80010</xdr:rowOff>
    </xdr:from>
    <xdr:to>
      <xdr:col>76</xdr:col>
      <xdr:colOff>114300</xdr:colOff>
      <xdr:row>63</xdr:row>
      <xdr:rowOff>124097</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3703300" y="1088136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156573</xdr:rowOff>
    </xdr:from>
    <xdr:to>
      <xdr:col>67</xdr:col>
      <xdr:colOff>101600</xdr:colOff>
      <xdr:row>63</xdr:row>
      <xdr:rowOff>86723</xdr:rowOff>
    </xdr:to>
    <xdr:sp macro="" textlink="">
      <xdr:nvSpPr>
        <xdr:cNvPr id="656" name="楕円 655">
          <a:extLst>
            <a:ext uri="{FF2B5EF4-FFF2-40B4-BE49-F238E27FC236}">
              <a16:creationId xmlns:a16="http://schemas.microsoft.com/office/drawing/2014/main" id="{00000000-0008-0000-0F00-000090020000}"/>
            </a:ext>
          </a:extLst>
        </xdr:cNvPr>
        <xdr:cNvSpPr/>
      </xdr:nvSpPr>
      <xdr:spPr>
        <a:xfrm>
          <a:off x="12763500" y="107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35923</xdr:rowOff>
    </xdr:from>
    <xdr:to>
      <xdr:col>71</xdr:col>
      <xdr:colOff>177800</xdr:colOff>
      <xdr:row>63</xdr:row>
      <xdr:rowOff>80010</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2814300" y="1083727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00000000-0008-0000-0F00-000092020000}"/>
            </a:ext>
          </a:extLst>
        </xdr:cNvPr>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19974</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3500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2611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38661</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5266044" y="1101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166024</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4389744" y="1096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121937</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3500744"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77850</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2611744" y="1087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a:extLst>
            <a:ext uri="{FF2B5EF4-FFF2-40B4-BE49-F238E27FC236}">
              <a16:creationId xmlns:a16="http://schemas.microsoft.com/office/drawing/2014/main" id="{00000000-0008-0000-0F00-0000B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90" name="【保健センター・保健所】&#10;一人当たり面積最小値テキスト">
          <a:extLst>
            <a:ext uri="{FF2B5EF4-FFF2-40B4-BE49-F238E27FC236}">
              <a16:creationId xmlns:a16="http://schemas.microsoft.com/office/drawing/2014/main" id="{00000000-0008-0000-0F00-0000B2020000}"/>
            </a:ext>
          </a:extLst>
        </xdr:cNvPr>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692" name="【保健センター・保健所】&#10;一人当たり面積最大値テキスト">
          <a:extLst>
            <a:ext uri="{FF2B5EF4-FFF2-40B4-BE49-F238E27FC236}">
              <a16:creationId xmlns:a16="http://schemas.microsoft.com/office/drawing/2014/main" id="{00000000-0008-0000-0F00-0000B4020000}"/>
            </a:ext>
          </a:extLst>
        </xdr:cNvPr>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2557</xdr:rowOff>
    </xdr:from>
    <xdr:ext cx="469744" cy="259045"/>
    <xdr:sp macro="" textlink="">
      <xdr:nvSpPr>
        <xdr:cNvPr id="694" name="【保健センター・保健所】&#10;一人当たり面積平均値テキスト">
          <a:extLst>
            <a:ext uri="{FF2B5EF4-FFF2-40B4-BE49-F238E27FC236}">
              <a16:creationId xmlns:a16="http://schemas.microsoft.com/office/drawing/2014/main" id="{00000000-0008-0000-0F00-0000B6020000}"/>
            </a:ext>
          </a:extLst>
        </xdr:cNvPr>
        <xdr:cNvSpPr txBox="1"/>
      </xdr:nvSpPr>
      <xdr:spPr>
        <a:xfrm>
          <a:off x="22199600" y="10632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695" name="フローチャート: 判断 694">
          <a:extLst>
            <a:ext uri="{FF2B5EF4-FFF2-40B4-BE49-F238E27FC236}">
              <a16:creationId xmlns:a16="http://schemas.microsoft.com/office/drawing/2014/main" id="{00000000-0008-0000-0F00-0000B7020000}"/>
            </a:ext>
          </a:extLst>
        </xdr:cNvPr>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696" name="フローチャート: 判断 695">
          <a:extLst>
            <a:ext uri="{FF2B5EF4-FFF2-40B4-BE49-F238E27FC236}">
              <a16:creationId xmlns:a16="http://schemas.microsoft.com/office/drawing/2014/main" id="{00000000-0008-0000-0F00-0000B8020000}"/>
            </a:ext>
          </a:extLst>
        </xdr:cNvPr>
        <xdr:cNvSpPr/>
      </xdr:nvSpPr>
      <xdr:spPr>
        <a:xfrm>
          <a:off x="21272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115570</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20383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19494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18605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113030</xdr:rowOff>
    </xdr:from>
    <xdr:to>
      <xdr:col>116</xdr:col>
      <xdr:colOff>114300</xdr:colOff>
      <xdr:row>64</xdr:row>
      <xdr:rowOff>43180</xdr:rowOff>
    </xdr:to>
    <xdr:sp macro="" textlink="">
      <xdr:nvSpPr>
        <xdr:cNvPr id="705" name="楕円 704">
          <a:extLst>
            <a:ext uri="{FF2B5EF4-FFF2-40B4-BE49-F238E27FC236}">
              <a16:creationId xmlns:a16="http://schemas.microsoft.com/office/drawing/2014/main" id="{00000000-0008-0000-0F00-0000C1020000}"/>
            </a:ext>
          </a:extLst>
        </xdr:cNvPr>
        <xdr:cNvSpPr/>
      </xdr:nvSpPr>
      <xdr:spPr>
        <a:xfrm>
          <a:off x="221107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27957</xdr:rowOff>
    </xdr:from>
    <xdr:ext cx="469744" cy="259045"/>
    <xdr:sp macro="" textlink="">
      <xdr:nvSpPr>
        <xdr:cNvPr id="706" name="【保健センター・保健所】&#10;一人当たり面積該当値テキスト">
          <a:extLst>
            <a:ext uri="{FF2B5EF4-FFF2-40B4-BE49-F238E27FC236}">
              <a16:creationId xmlns:a16="http://schemas.microsoft.com/office/drawing/2014/main" id="{00000000-0008-0000-0F00-0000C2020000}"/>
            </a:ext>
          </a:extLst>
        </xdr:cNvPr>
        <xdr:cNvSpPr txBox="1"/>
      </xdr:nvSpPr>
      <xdr:spPr>
        <a:xfrm>
          <a:off x="22199600" y="1082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113030</xdr:rowOff>
    </xdr:from>
    <xdr:to>
      <xdr:col>112</xdr:col>
      <xdr:colOff>38100</xdr:colOff>
      <xdr:row>64</xdr:row>
      <xdr:rowOff>43180</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21272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163830</xdr:rowOff>
    </xdr:from>
    <xdr:to>
      <xdr:col>116</xdr:col>
      <xdr:colOff>63500</xdr:colOff>
      <xdr:row>63</xdr:row>
      <xdr:rowOff>163830</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21323300" y="10965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113030</xdr:rowOff>
    </xdr:from>
    <xdr:to>
      <xdr:col>107</xdr:col>
      <xdr:colOff>101600</xdr:colOff>
      <xdr:row>64</xdr:row>
      <xdr:rowOff>43180</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20383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163830</xdr:rowOff>
    </xdr:from>
    <xdr:to>
      <xdr:col>111</xdr:col>
      <xdr:colOff>177800</xdr:colOff>
      <xdr:row>63</xdr:row>
      <xdr:rowOff>163830</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20434300" y="1096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116840</xdr:rowOff>
    </xdr:from>
    <xdr:to>
      <xdr:col>102</xdr:col>
      <xdr:colOff>165100</xdr:colOff>
      <xdr:row>64</xdr:row>
      <xdr:rowOff>46990</xdr:rowOff>
    </xdr:to>
    <xdr:sp macro="" textlink="">
      <xdr:nvSpPr>
        <xdr:cNvPr id="711" name="楕円 710">
          <a:extLst>
            <a:ext uri="{FF2B5EF4-FFF2-40B4-BE49-F238E27FC236}">
              <a16:creationId xmlns:a16="http://schemas.microsoft.com/office/drawing/2014/main" id="{00000000-0008-0000-0F00-0000C7020000}"/>
            </a:ext>
          </a:extLst>
        </xdr:cNvPr>
        <xdr:cNvSpPr/>
      </xdr:nvSpPr>
      <xdr:spPr>
        <a:xfrm>
          <a:off x="19494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163830</xdr:rowOff>
    </xdr:from>
    <xdr:to>
      <xdr:col>107</xdr:col>
      <xdr:colOff>50800</xdr:colOff>
      <xdr:row>63</xdr:row>
      <xdr:rowOff>167640</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flipV="1">
          <a:off x="19545300" y="109651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116840</xdr:rowOff>
    </xdr:from>
    <xdr:to>
      <xdr:col>98</xdr:col>
      <xdr:colOff>38100</xdr:colOff>
      <xdr:row>64</xdr:row>
      <xdr:rowOff>46990</xdr:rowOff>
    </xdr:to>
    <xdr:sp macro="" textlink="">
      <xdr:nvSpPr>
        <xdr:cNvPr id="713" name="楕円 712">
          <a:extLst>
            <a:ext uri="{FF2B5EF4-FFF2-40B4-BE49-F238E27FC236}">
              <a16:creationId xmlns:a16="http://schemas.microsoft.com/office/drawing/2014/main" id="{00000000-0008-0000-0F00-0000C9020000}"/>
            </a:ext>
          </a:extLst>
        </xdr:cNvPr>
        <xdr:cNvSpPr/>
      </xdr:nvSpPr>
      <xdr:spPr>
        <a:xfrm>
          <a:off x="18605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167640</xdr:rowOff>
    </xdr:from>
    <xdr:to>
      <xdr:col>102</xdr:col>
      <xdr:colOff>114300</xdr:colOff>
      <xdr:row>63</xdr:row>
      <xdr:rowOff>167640</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8656300" y="10968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113047</xdr:rowOff>
    </xdr:from>
    <xdr:ext cx="469744" cy="259045"/>
    <xdr:sp macro="" textlink="">
      <xdr:nvSpPr>
        <xdr:cNvPr id="715" name="n_1aveValue【保健センター・保健所】&#10;一人当たり面積">
          <a:extLst>
            <a:ext uri="{FF2B5EF4-FFF2-40B4-BE49-F238E27FC236}">
              <a16:creationId xmlns:a16="http://schemas.microsoft.com/office/drawing/2014/main" id="{00000000-0008-0000-0F00-0000CB020000}"/>
            </a:ext>
          </a:extLst>
        </xdr:cNvPr>
        <xdr:cNvSpPr txBox="1"/>
      </xdr:nvSpPr>
      <xdr:spPr>
        <a:xfrm>
          <a:off x="210757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132097</xdr:rowOff>
    </xdr:from>
    <xdr:ext cx="469744" cy="259045"/>
    <xdr:sp macro="" textlink="">
      <xdr:nvSpPr>
        <xdr:cNvPr id="716" name="n_2aveValue【保健センター・保健所】&#10;一人当たり面積">
          <a:extLst>
            <a:ext uri="{FF2B5EF4-FFF2-40B4-BE49-F238E27FC236}">
              <a16:creationId xmlns:a16="http://schemas.microsoft.com/office/drawing/2014/main" id="{00000000-0008-0000-0F00-0000CC020000}"/>
            </a:ext>
          </a:extLst>
        </xdr:cNvPr>
        <xdr:cNvSpPr txBox="1"/>
      </xdr:nvSpPr>
      <xdr:spPr>
        <a:xfrm>
          <a:off x="201994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135907</xdr:rowOff>
    </xdr:from>
    <xdr:ext cx="469744" cy="259045"/>
    <xdr:sp macro="" textlink="">
      <xdr:nvSpPr>
        <xdr:cNvPr id="717" name="n_3aveValue【保健センター・保健所】&#10;一人当たり面積">
          <a:extLst>
            <a:ext uri="{FF2B5EF4-FFF2-40B4-BE49-F238E27FC236}">
              <a16:creationId xmlns:a16="http://schemas.microsoft.com/office/drawing/2014/main" id="{00000000-0008-0000-0F00-0000CD020000}"/>
            </a:ext>
          </a:extLst>
        </xdr:cNvPr>
        <xdr:cNvSpPr txBox="1"/>
      </xdr:nvSpPr>
      <xdr:spPr>
        <a:xfrm>
          <a:off x="19310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718" name="n_4aveValue【保健センター・保健所】&#10;一人当たり面積">
          <a:extLst>
            <a:ext uri="{FF2B5EF4-FFF2-40B4-BE49-F238E27FC236}">
              <a16:creationId xmlns:a16="http://schemas.microsoft.com/office/drawing/2014/main" id="{00000000-0008-0000-0F00-0000CE020000}"/>
            </a:ext>
          </a:extLst>
        </xdr:cNvPr>
        <xdr:cNvSpPr txBox="1"/>
      </xdr:nvSpPr>
      <xdr:spPr>
        <a:xfrm>
          <a:off x="18421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34307</xdr:rowOff>
    </xdr:from>
    <xdr:ext cx="469744" cy="259045"/>
    <xdr:sp macro="" textlink="">
      <xdr:nvSpPr>
        <xdr:cNvPr id="719" name="n_1mainValue【保健センター・保健所】&#10;一人当たり面積">
          <a:extLst>
            <a:ext uri="{FF2B5EF4-FFF2-40B4-BE49-F238E27FC236}">
              <a16:creationId xmlns:a16="http://schemas.microsoft.com/office/drawing/2014/main" id="{00000000-0008-0000-0F00-0000CF020000}"/>
            </a:ext>
          </a:extLst>
        </xdr:cNvPr>
        <xdr:cNvSpPr txBox="1"/>
      </xdr:nvSpPr>
      <xdr:spPr>
        <a:xfrm>
          <a:off x="210757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34307</xdr:rowOff>
    </xdr:from>
    <xdr:ext cx="469744" cy="259045"/>
    <xdr:sp macro="" textlink="">
      <xdr:nvSpPr>
        <xdr:cNvPr id="720" name="n_2mainValue【保健センター・保健所】&#10;一人当たり面積">
          <a:extLst>
            <a:ext uri="{FF2B5EF4-FFF2-40B4-BE49-F238E27FC236}">
              <a16:creationId xmlns:a16="http://schemas.microsoft.com/office/drawing/2014/main" id="{00000000-0008-0000-0F00-0000D0020000}"/>
            </a:ext>
          </a:extLst>
        </xdr:cNvPr>
        <xdr:cNvSpPr txBox="1"/>
      </xdr:nvSpPr>
      <xdr:spPr>
        <a:xfrm>
          <a:off x="201994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38117</xdr:rowOff>
    </xdr:from>
    <xdr:ext cx="469744" cy="259045"/>
    <xdr:sp macro="" textlink="">
      <xdr:nvSpPr>
        <xdr:cNvPr id="721" name="n_3mainValue【保健センター・保健所】&#10;一人当たり面積">
          <a:extLst>
            <a:ext uri="{FF2B5EF4-FFF2-40B4-BE49-F238E27FC236}">
              <a16:creationId xmlns:a16="http://schemas.microsoft.com/office/drawing/2014/main" id="{00000000-0008-0000-0F00-0000D1020000}"/>
            </a:ext>
          </a:extLst>
        </xdr:cNvPr>
        <xdr:cNvSpPr txBox="1"/>
      </xdr:nvSpPr>
      <xdr:spPr>
        <a:xfrm>
          <a:off x="19310427"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38117</xdr:rowOff>
    </xdr:from>
    <xdr:ext cx="469744" cy="259045"/>
    <xdr:sp macro="" textlink="">
      <xdr:nvSpPr>
        <xdr:cNvPr id="722" name="n_4mainValue【保健センター・保健所】&#10;一人当たり面積">
          <a:extLst>
            <a:ext uri="{FF2B5EF4-FFF2-40B4-BE49-F238E27FC236}">
              <a16:creationId xmlns:a16="http://schemas.microsoft.com/office/drawing/2014/main" id="{00000000-0008-0000-0F00-0000D2020000}"/>
            </a:ext>
          </a:extLst>
        </xdr:cNvPr>
        <xdr:cNvSpPr txBox="1"/>
      </xdr:nvSpPr>
      <xdr:spPr>
        <a:xfrm>
          <a:off x="18421427"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a:extLst>
            <a:ext uri="{FF2B5EF4-FFF2-40B4-BE49-F238E27FC236}">
              <a16:creationId xmlns:a16="http://schemas.microsoft.com/office/drawing/2014/main" id="{00000000-0008-0000-0F00-0000E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748" name="【消防施設】&#10;有形固定資産減価償却率最小値テキスト">
          <a:extLst>
            <a:ext uri="{FF2B5EF4-FFF2-40B4-BE49-F238E27FC236}">
              <a16:creationId xmlns:a16="http://schemas.microsoft.com/office/drawing/2014/main" id="{00000000-0008-0000-0F00-0000EC020000}"/>
            </a:ext>
          </a:extLst>
        </xdr:cNvPr>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750" name="【消防施設】&#10;有形固定資産減価償却率最大値テキスト">
          <a:extLst>
            <a:ext uri="{FF2B5EF4-FFF2-40B4-BE49-F238E27FC236}">
              <a16:creationId xmlns:a16="http://schemas.microsoft.com/office/drawing/2014/main" id="{00000000-0008-0000-0F00-0000EE020000}"/>
            </a:ext>
          </a:extLst>
        </xdr:cNvPr>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125747</xdr:rowOff>
    </xdr:from>
    <xdr:ext cx="405111" cy="259045"/>
    <xdr:sp macro="" textlink="">
      <xdr:nvSpPr>
        <xdr:cNvPr id="752" name="【消防施設】&#10;有形固定資産減価償却率平均値テキスト">
          <a:extLst>
            <a:ext uri="{FF2B5EF4-FFF2-40B4-BE49-F238E27FC236}">
              <a16:creationId xmlns:a16="http://schemas.microsoft.com/office/drawing/2014/main" id="{00000000-0008-0000-0F00-0000F0020000}"/>
            </a:ext>
          </a:extLst>
        </xdr:cNvPr>
        <xdr:cNvSpPr txBox="1"/>
      </xdr:nvSpPr>
      <xdr:spPr>
        <a:xfrm>
          <a:off x="16357600" y="1401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753" name="フローチャート: 判断 752">
          <a:extLst>
            <a:ext uri="{FF2B5EF4-FFF2-40B4-BE49-F238E27FC236}">
              <a16:creationId xmlns:a16="http://schemas.microsoft.com/office/drawing/2014/main" id="{00000000-0008-0000-0F00-0000F1020000}"/>
            </a:ext>
          </a:extLst>
        </xdr:cNvPr>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754" name="フローチャート: 判断 753">
          <a:extLst>
            <a:ext uri="{FF2B5EF4-FFF2-40B4-BE49-F238E27FC236}">
              <a16:creationId xmlns:a16="http://schemas.microsoft.com/office/drawing/2014/main" id="{00000000-0008-0000-0F00-0000F2020000}"/>
            </a:ext>
          </a:extLst>
        </xdr:cNvPr>
        <xdr:cNvSpPr/>
      </xdr:nvSpPr>
      <xdr:spPr>
        <a:xfrm>
          <a:off x="15430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55" name="フローチャート: 判断 754">
          <a:extLst>
            <a:ext uri="{FF2B5EF4-FFF2-40B4-BE49-F238E27FC236}">
              <a16:creationId xmlns:a16="http://schemas.microsoft.com/office/drawing/2014/main" id="{00000000-0008-0000-0F00-0000F3020000}"/>
            </a:ext>
          </a:extLst>
        </xdr:cNvPr>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2763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50164</xdr:rowOff>
    </xdr:from>
    <xdr:to>
      <xdr:col>85</xdr:col>
      <xdr:colOff>177800</xdr:colOff>
      <xdr:row>80</xdr:row>
      <xdr:rowOff>151764</xdr:rowOff>
    </xdr:to>
    <xdr:sp macro="" textlink="">
      <xdr:nvSpPr>
        <xdr:cNvPr id="763" name="楕円 762">
          <a:extLst>
            <a:ext uri="{FF2B5EF4-FFF2-40B4-BE49-F238E27FC236}">
              <a16:creationId xmlns:a16="http://schemas.microsoft.com/office/drawing/2014/main" id="{00000000-0008-0000-0F00-0000FB020000}"/>
            </a:ext>
          </a:extLst>
        </xdr:cNvPr>
        <xdr:cNvSpPr/>
      </xdr:nvSpPr>
      <xdr:spPr>
        <a:xfrm>
          <a:off x="16268700" y="137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73041</xdr:rowOff>
    </xdr:from>
    <xdr:ext cx="405111" cy="259045"/>
    <xdr:sp macro="" textlink="">
      <xdr:nvSpPr>
        <xdr:cNvPr id="764" name="【消防施設】&#10;有形固定資産減価償却率該当値テキスト">
          <a:extLst>
            <a:ext uri="{FF2B5EF4-FFF2-40B4-BE49-F238E27FC236}">
              <a16:creationId xmlns:a16="http://schemas.microsoft.com/office/drawing/2014/main" id="{00000000-0008-0000-0F00-0000FC020000}"/>
            </a:ext>
          </a:extLst>
        </xdr:cNvPr>
        <xdr:cNvSpPr txBox="1"/>
      </xdr:nvSpPr>
      <xdr:spPr>
        <a:xfrm>
          <a:off x="16357600"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4445</xdr:rowOff>
    </xdr:from>
    <xdr:to>
      <xdr:col>81</xdr:col>
      <xdr:colOff>101600</xdr:colOff>
      <xdr:row>80</xdr:row>
      <xdr:rowOff>106045</xdr:rowOff>
    </xdr:to>
    <xdr:sp macro="" textlink="">
      <xdr:nvSpPr>
        <xdr:cNvPr id="765" name="楕円 764">
          <a:extLst>
            <a:ext uri="{FF2B5EF4-FFF2-40B4-BE49-F238E27FC236}">
              <a16:creationId xmlns:a16="http://schemas.microsoft.com/office/drawing/2014/main" id="{00000000-0008-0000-0F00-0000FD020000}"/>
            </a:ext>
          </a:extLst>
        </xdr:cNvPr>
        <xdr:cNvSpPr/>
      </xdr:nvSpPr>
      <xdr:spPr>
        <a:xfrm>
          <a:off x="15430500" y="137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55245</xdr:rowOff>
    </xdr:from>
    <xdr:to>
      <xdr:col>85</xdr:col>
      <xdr:colOff>127000</xdr:colOff>
      <xdr:row>80</xdr:row>
      <xdr:rowOff>100964</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15481300" y="1377124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126364</xdr:rowOff>
    </xdr:from>
    <xdr:to>
      <xdr:col>76</xdr:col>
      <xdr:colOff>165100</xdr:colOff>
      <xdr:row>80</xdr:row>
      <xdr:rowOff>56514</xdr:rowOff>
    </xdr:to>
    <xdr:sp macro="" textlink="">
      <xdr:nvSpPr>
        <xdr:cNvPr id="767" name="楕円 766">
          <a:extLst>
            <a:ext uri="{FF2B5EF4-FFF2-40B4-BE49-F238E27FC236}">
              <a16:creationId xmlns:a16="http://schemas.microsoft.com/office/drawing/2014/main" id="{00000000-0008-0000-0F00-0000FF020000}"/>
            </a:ext>
          </a:extLst>
        </xdr:cNvPr>
        <xdr:cNvSpPr/>
      </xdr:nvSpPr>
      <xdr:spPr>
        <a:xfrm>
          <a:off x="14541500" y="1367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5714</xdr:rowOff>
    </xdr:from>
    <xdr:to>
      <xdr:col>81</xdr:col>
      <xdr:colOff>50800</xdr:colOff>
      <xdr:row>80</xdr:row>
      <xdr:rowOff>55245</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4592300" y="13721714"/>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71120</xdr:rowOff>
    </xdr:from>
    <xdr:to>
      <xdr:col>72</xdr:col>
      <xdr:colOff>38100</xdr:colOff>
      <xdr:row>80</xdr:row>
      <xdr:rowOff>1270</xdr:rowOff>
    </xdr:to>
    <xdr:sp macro="" textlink="">
      <xdr:nvSpPr>
        <xdr:cNvPr id="769" name="楕円 768">
          <a:extLst>
            <a:ext uri="{FF2B5EF4-FFF2-40B4-BE49-F238E27FC236}">
              <a16:creationId xmlns:a16="http://schemas.microsoft.com/office/drawing/2014/main" id="{00000000-0008-0000-0F00-000001030000}"/>
            </a:ext>
          </a:extLst>
        </xdr:cNvPr>
        <xdr:cNvSpPr/>
      </xdr:nvSpPr>
      <xdr:spPr>
        <a:xfrm>
          <a:off x="13652500" y="136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121920</xdr:rowOff>
    </xdr:from>
    <xdr:to>
      <xdr:col>76</xdr:col>
      <xdr:colOff>114300</xdr:colOff>
      <xdr:row>80</xdr:row>
      <xdr:rowOff>5714</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a:off x="13703300" y="13666470"/>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55880</xdr:rowOff>
    </xdr:from>
    <xdr:to>
      <xdr:col>67</xdr:col>
      <xdr:colOff>101600</xdr:colOff>
      <xdr:row>80</xdr:row>
      <xdr:rowOff>157480</xdr:rowOff>
    </xdr:to>
    <xdr:sp macro="" textlink="">
      <xdr:nvSpPr>
        <xdr:cNvPr id="771" name="楕円 770">
          <a:extLst>
            <a:ext uri="{FF2B5EF4-FFF2-40B4-BE49-F238E27FC236}">
              <a16:creationId xmlns:a16="http://schemas.microsoft.com/office/drawing/2014/main" id="{00000000-0008-0000-0F00-000003030000}"/>
            </a:ext>
          </a:extLst>
        </xdr:cNvPr>
        <xdr:cNvSpPr/>
      </xdr:nvSpPr>
      <xdr:spPr>
        <a:xfrm>
          <a:off x="12763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121920</xdr:rowOff>
    </xdr:from>
    <xdr:to>
      <xdr:col>71</xdr:col>
      <xdr:colOff>177800</xdr:colOff>
      <xdr:row>80</xdr:row>
      <xdr:rowOff>106680</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flipV="1">
          <a:off x="12814300" y="1366647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22877</xdr:rowOff>
    </xdr:from>
    <xdr:ext cx="405111" cy="259045"/>
    <xdr:sp macro="" textlink="">
      <xdr:nvSpPr>
        <xdr:cNvPr id="773" name="n_1aveValue【消防施設】&#10;有形固定資産減価償却率">
          <a:extLst>
            <a:ext uri="{FF2B5EF4-FFF2-40B4-BE49-F238E27FC236}">
              <a16:creationId xmlns:a16="http://schemas.microsoft.com/office/drawing/2014/main" id="{00000000-0008-0000-0F00-000005030000}"/>
            </a:ext>
          </a:extLst>
        </xdr:cNvPr>
        <xdr:cNvSpPr txBox="1"/>
      </xdr:nvSpPr>
      <xdr:spPr>
        <a:xfrm>
          <a:off x="152660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150513</xdr:rowOff>
    </xdr:from>
    <xdr:ext cx="405111" cy="259045"/>
    <xdr:sp macro="" textlink="">
      <xdr:nvSpPr>
        <xdr:cNvPr id="774" name="n_2aveValue【消防施設】&#10;有形固定資産減価償却率">
          <a:extLst>
            <a:ext uri="{FF2B5EF4-FFF2-40B4-BE49-F238E27FC236}">
              <a16:creationId xmlns:a16="http://schemas.microsoft.com/office/drawing/2014/main" id="{00000000-0008-0000-0F00-000006030000}"/>
            </a:ext>
          </a:extLst>
        </xdr:cNvPr>
        <xdr:cNvSpPr txBox="1"/>
      </xdr:nvSpPr>
      <xdr:spPr>
        <a:xfrm>
          <a:off x="14389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156227</xdr:rowOff>
    </xdr:from>
    <xdr:ext cx="405111" cy="259045"/>
    <xdr:sp macro="" textlink="">
      <xdr:nvSpPr>
        <xdr:cNvPr id="775" name="n_3aveValue【消防施設】&#10;有形固定資産減価償却率">
          <a:extLst>
            <a:ext uri="{FF2B5EF4-FFF2-40B4-BE49-F238E27FC236}">
              <a16:creationId xmlns:a16="http://schemas.microsoft.com/office/drawing/2014/main" id="{00000000-0008-0000-0F00-000007030000}"/>
            </a:ext>
          </a:extLst>
        </xdr:cNvPr>
        <xdr:cNvSpPr txBox="1"/>
      </xdr:nvSpPr>
      <xdr:spPr>
        <a:xfrm>
          <a:off x="13500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5732</xdr:rowOff>
    </xdr:from>
    <xdr:ext cx="405111" cy="259045"/>
    <xdr:sp macro="" textlink="">
      <xdr:nvSpPr>
        <xdr:cNvPr id="776" name="n_4aveValue【消防施設】&#10;有形固定資産減価償却率">
          <a:extLst>
            <a:ext uri="{FF2B5EF4-FFF2-40B4-BE49-F238E27FC236}">
              <a16:creationId xmlns:a16="http://schemas.microsoft.com/office/drawing/2014/main" id="{00000000-0008-0000-0F00-000008030000}"/>
            </a:ext>
          </a:extLst>
        </xdr:cNvPr>
        <xdr:cNvSpPr txBox="1"/>
      </xdr:nvSpPr>
      <xdr:spPr>
        <a:xfrm>
          <a:off x="126117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122572</xdr:rowOff>
    </xdr:from>
    <xdr:ext cx="405111" cy="259045"/>
    <xdr:sp macro="" textlink="">
      <xdr:nvSpPr>
        <xdr:cNvPr id="777" name="n_1mainValue【消防施設】&#10;有形固定資産減価償却率">
          <a:extLst>
            <a:ext uri="{FF2B5EF4-FFF2-40B4-BE49-F238E27FC236}">
              <a16:creationId xmlns:a16="http://schemas.microsoft.com/office/drawing/2014/main" id="{00000000-0008-0000-0F00-000009030000}"/>
            </a:ext>
          </a:extLst>
        </xdr:cNvPr>
        <xdr:cNvSpPr txBox="1"/>
      </xdr:nvSpPr>
      <xdr:spPr>
        <a:xfrm>
          <a:off x="15266044" y="1349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73041</xdr:rowOff>
    </xdr:from>
    <xdr:ext cx="405111" cy="259045"/>
    <xdr:sp macro="" textlink="">
      <xdr:nvSpPr>
        <xdr:cNvPr id="778" name="n_2mainValue【消防施設】&#10;有形固定資産減価償却率">
          <a:extLst>
            <a:ext uri="{FF2B5EF4-FFF2-40B4-BE49-F238E27FC236}">
              <a16:creationId xmlns:a16="http://schemas.microsoft.com/office/drawing/2014/main" id="{00000000-0008-0000-0F00-00000A030000}"/>
            </a:ext>
          </a:extLst>
        </xdr:cNvPr>
        <xdr:cNvSpPr txBox="1"/>
      </xdr:nvSpPr>
      <xdr:spPr>
        <a:xfrm>
          <a:off x="14389744" y="1344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17797</xdr:rowOff>
    </xdr:from>
    <xdr:ext cx="405111" cy="259045"/>
    <xdr:sp macro="" textlink="">
      <xdr:nvSpPr>
        <xdr:cNvPr id="779" name="n_3mainValue【消防施設】&#10;有形固定資産減価償却率">
          <a:extLst>
            <a:ext uri="{FF2B5EF4-FFF2-40B4-BE49-F238E27FC236}">
              <a16:creationId xmlns:a16="http://schemas.microsoft.com/office/drawing/2014/main" id="{00000000-0008-0000-0F00-00000B030000}"/>
            </a:ext>
          </a:extLst>
        </xdr:cNvPr>
        <xdr:cNvSpPr txBox="1"/>
      </xdr:nvSpPr>
      <xdr:spPr>
        <a:xfrm>
          <a:off x="13500744" y="1339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2557</xdr:rowOff>
    </xdr:from>
    <xdr:ext cx="405111" cy="259045"/>
    <xdr:sp macro="" textlink="">
      <xdr:nvSpPr>
        <xdr:cNvPr id="780" name="n_4mainValue【消防施設】&#10;有形固定資産減価償却率">
          <a:extLst>
            <a:ext uri="{FF2B5EF4-FFF2-40B4-BE49-F238E27FC236}">
              <a16:creationId xmlns:a16="http://schemas.microsoft.com/office/drawing/2014/main" id="{00000000-0008-0000-0F00-00000C030000}"/>
            </a:ext>
          </a:extLst>
        </xdr:cNvPr>
        <xdr:cNvSpPr txBox="1"/>
      </xdr:nvSpPr>
      <xdr:spPr>
        <a:xfrm>
          <a:off x="12611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2" name="正方形/長方形 791">
          <a:extLst>
            <a:ext uri="{FF2B5EF4-FFF2-40B4-BE49-F238E27FC236}">
              <a16:creationId xmlns:a16="http://schemas.microsoft.com/office/drawing/2014/main" id="{00000000-0008-0000-0F00-000018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3" name="正方形/長方形 792">
          <a:extLst>
            <a:ext uri="{FF2B5EF4-FFF2-40B4-BE49-F238E27FC236}">
              <a16:creationId xmlns:a16="http://schemas.microsoft.com/office/drawing/2014/main" id="{00000000-0008-0000-0F00-000019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4" name="正方形/長方形 793">
          <a:extLst>
            <a:ext uri="{FF2B5EF4-FFF2-40B4-BE49-F238E27FC236}">
              <a16:creationId xmlns:a16="http://schemas.microsoft.com/office/drawing/2014/main" id="{00000000-0008-0000-0F00-00001A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5" name="正方形/長方形 794">
          <a:extLst>
            <a:ext uri="{FF2B5EF4-FFF2-40B4-BE49-F238E27FC236}">
              <a16:creationId xmlns:a16="http://schemas.microsoft.com/office/drawing/2014/main" id="{00000000-0008-0000-0F00-00001B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6" name="正方形/長方形 795">
          <a:extLst>
            <a:ext uri="{FF2B5EF4-FFF2-40B4-BE49-F238E27FC236}">
              <a16:creationId xmlns:a16="http://schemas.microsoft.com/office/drawing/2014/main" id="{00000000-0008-0000-0F00-00001C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3" name="【庁舎】&#10;有形固定資産減価償却率グラフ枠">
          <a:extLst>
            <a:ext uri="{FF2B5EF4-FFF2-40B4-BE49-F238E27FC236}">
              <a16:creationId xmlns:a16="http://schemas.microsoft.com/office/drawing/2014/main" id="{00000000-0008-0000-0F00-00002D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15" name="【庁舎】&#10;有形固定資産減価償却率最小値テキスト">
          <a:extLst>
            <a:ext uri="{FF2B5EF4-FFF2-40B4-BE49-F238E27FC236}">
              <a16:creationId xmlns:a16="http://schemas.microsoft.com/office/drawing/2014/main" id="{00000000-0008-0000-0F00-00002F030000}"/>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17" name="【庁舎】&#10;有形固定資産減価償却率最大値テキスト">
          <a:extLst>
            <a:ext uri="{FF2B5EF4-FFF2-40B4-BE49-F238E27FC236}">
              <a16:creationId xmlns:a16="http://schemas.microsoft.com/office/drawing/2014/main" id="{00000000-0008-0000-0F00-000031030000}"/>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819" name="【庁舎】&#10;有形固定資産減価償却率平均値テキスト">
          <a:extLst>
            <a:ext uri="{FF2B5EF4-FFF2-40B4-BE49-F238E27FC236}">
              <a16:creationId xmlns:a16="http://schemas.microsoft.com/office/drawing/2014/main" id="{00000000-0008-0000-0F00-000033030000}"/>
            </a:ext>
          </a:extLst>
        </xdr:cNvPr>
        <xdr:cNvSpPr txBox="1"/>
      </xdr:nvSpPr>
      <xdr:spPr>
        <a:xfrm>
          <a:off x="163576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20" name="フローチャート: 判断 819">
          <a:extLst>
            <a:ext uri="{FF2B5EF4-FFF2-40B4-BE49-F238E27FC236}">
              <a16:creationId xmlns:a16="http://schemas.microsoft.com/office/drawing/2014/main" id="{00000000-0008-0000-0F00-000034030000}"/>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821" name="フローチャート: 判断 820">
          <a:extLst>
            <a:ext uri="{FF2B5EF4-FFF2-40B4-BE49-F238E27FC236}">
              <a16:creationId xmlns:a16="http://schemas.microsoft.com/office/drawing/2014/main" id="{00000000-0008-0000-0F00-000035030000}"/>
            </a:ext>
          </a:extLst>
        </xdr:cNvPr>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822" name="フローチャート: 判断 821">
          <a:extLst>
            <a:ext uri="{FF2B5EF4-FFF2-40B4-BE49-F238E27FC236}">
              <a16:creationId xmlns:a16="http://schemas.microsoft.com/office/drawing/2014/main" id="{00000000-0008-0000-0F00-000036030000}"/>
            </a:ext>
          </a:extLst>
        </xdr:cNvPr>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823" name="フローチャート: 判断 822">
          <a:extLst>
            <a:ext uri="{FF2B5EF4-FFF2-40B4-BE49-F238E27FC236}">
              <a16:creationId xmlns:a16="http://schemas.microsoft.com/office/drawing/2014/main" id="{00000000-0008-0000-0F00-000037030000}"/>
            </a:ext>
          </a:extLst>
        </xdr:cNvPr>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824" name="フローチャート: 判断 823">
          <a:extLst>
            <a:ext uri="{FF2B5EF4-FFF2-40B4-BE49-F238E27FC236}">
              <a16:creationId xmlns:a16="http://schemas.microsoft.com/office/drawing/2014/main" id="{00000000-0008-0000-0F00-000038030000}"/>
            </a:ext>
          </a:extLst>
        </xdr:cNvPr>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F00-000039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F00-00003A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F00-00003B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F00-00003C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F00-00003D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69487</xdr:rowOff>
    </xdr:from>
    <xdr:to>
      <xdr:col>85</xdr:col>
      <xdr:colOff>177800</xdr:colOff>
      <xdr:row>103</xdr:row>
      <xdr:rowOff>171087</xdr:rowOff>
    </xdr:to>
    <xdr:sp macro="" textlink="">
      <xdr:nvSpPr>
        <xdr:cNvPr id="830" name="楕円 829">
          <a:extLst>
            <a:ext uri="{FF2B5EF4-FFF2-40B4-BE49-F238E27FC236}">
              <a16:creationId xmlns:a16="http://schemas.microsoft.com/office/drawing/2014/main" id="{00000000-0008-0000-0F00-00003E030000}"/>
            </a:ext>
          </a:extLst>
        </xdr:cNvPr>
        <xdr:cNvSpPr/>
      </xdr:nvSpPr>
      <xdr:spPr>
        <a:xfrm>
          <a:off x="162687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92364</xdr:rowOff>
    </xdr:from>
    <xdr:ext cx="405111" cy="259045"/>
    <xdr:sp macro="" textlink="">
      <xdr:nvSpPr>
        <xdr:cNvPr id="831" name="【庁舎】&#10;有形固定資産減価償却率該当値テキスト">
          <a:extLst>
            <a:ext uri="{FF2B5EF4-FFF2-40B4-BE49-F238E27FC236}">
              <a16:creationId xmlns:a16="http://schemas.microsoft.com/office/drawing/2014/main" id="{00000000-0008-0000-0F00-00003F030000}"/>
            </a:ext>
          </a:extLst>
        </xdr:cNvPr>
        <xdr:cNvSpPr txBox="1"/>
      </xdr:nvSpPr>
      <xdr:spPr>
        <a:xfrm>
          <a:off x="16357600" y="1758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48261</xdr:rowOff>
    </xdr:from>
    <xdr:to>
      <xdr:col>81</xdr:col>
      <xdr:colOff>101600</xdr:colOff>
      <xdr:row>103</xdr:row>
      <xdr:rowOff>149861</xdr:rowOff>
    </xdr:to>
    <xdr:sp macro="" textlink="">
      <xdr:nvSpPr>
        <xdr:cNvPr id="832" name="楕円 831">
          <a:extLst>
            <a:ext uri="{FF2B5EF4-FFF2-40B4-BE49-F238E27FC236}">
              <a16:creationId xmlns:a16="http://schemas.microsoft.com/office/drawing/2014/main" id="{00000000-0008-0000-0F00-000040030000}"/>
            </a:ext>
          </a:extLst>
        </xdr:cNvPr>
        <xdr:cNvSpPr/>
      </xdr:nvSpPr>
      <xdr:spPr>
        <a:xfrm>
          <a:off x="15430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99061</xdr:rowOff>
    </xdr:from>
    <xdr:to>
      <xdr:col>85</xdr:col>
      <xdr:colOff>127000</xdr:colOff>
      <xdr:row>103</xdr:row>
      <xdr:rowOff>120287</xdr:rowOff>
    </xdr:to>
    <xdr:cxnSp macro="">
      <xdr:nvCxnSpPr>
        <xdr:cNvPr id="833" name="直線コネクタ 832">
          <a:extLst>
            <a:ext uri="{FF2B5EF4-FFF2-40B4-BE49-F238E27FC236}">
              <a16:creationId xmlns:a16="http://schemas.microsoft.com/office/drawing/2014/main" id="{00000000-0008-0000-0F00-000041030000}"/>
            </a:ext>
          </a:extLst>
        </xdr:cNvPr>
        <xdr:cNvCxnSpPr/>
      </xdr:nvCxnSpPr>
      <xdr:spPr>
        <a:xfrm>
          <a:off x="15481300" y="17758411"/>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20501</xdr:rowOff>
    </xdr:from>
    <xdr:to>
      <xdr:col>76</xdr:col>
      <xdr:colOff>165100</xdr:colOff>
      <xdr:row>103</xdr:row>
      <xdr:rowOff>122101</xdr:rowOff>
    </xdr:to>
    <xdr:sp macro="" textlink="">
      <xdr:nvSpPr>
        <xdr:cNvPr id="834" name="楕円 833">
          <a:extLst>
            <a:ext uri="{FF2B5EF4-FFF2-40B4-BE49-F238E27FC236}">
              <a16:creationId xmlns:a16="http://schemas.microsoft.com/office/drawing/2014/main" id="{00000000-0008-0000-0F00-000042030000}"/>
            </a:ext>
          </a:extLst>
        </xdr:cNvPr>
        <xdr:cNvSpPr/>
      </xdr:nvSpPr>
      <xdr:spPr>
        <a:xfrm>
          <a:off x="14541500" y="176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71301</xdr:rowOff>
    </xdr:from>
    <xdr:to>
      <xdr:col>81</xdr:col>
      <xdr:colOff>50800</xdr:colOff>
      <xdr:row>103</xdr:row>
      <xdr:rowOff>99061</xdr:rowOff>
    </xdr:to>
    <xdr:cxnSp macro="">
      <xdr:nvCxnSpPr>
        <xdr:cNvPr id="835" name="直線コネクタ 834">
          <a:extLst>
            <a:ext uri="{FF2B5EF4-FFF2-40B4-BE49-F238E27FC236}">
              <a16:creationId xmlns:a16="http://schemas.microsoft.com/office/drawing/2014/main" id="{00000000-0008-0000-0F00-000043030000}"/>
            </a:ext>
          </a:extLst>
        </xdr:cNvPr>
        <xdr:cNvCxnSpPr/>
      </xdr:nvCxnSpPr>
      <xdr:spPr>
        <a:xfrm>
          <a:off x="14592300" y="17730651"/>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164193</xdr:rowOff>
    </xdr:from>
    <xdr:to>
      <xdr:col>72</xdr:col>
      <xdr:colOff>38100</xdr:colOff>
      <xdr:row>103</xdr:row>
      <xdr:rowOff>94343</xdr:rowOff>
    </xdr:to>
    <xdr:sp macro="" textlink="">
      <xdr:nvSpPr>
        <xdr:cNvPr id="836" name="楕円 835">
          <a:extLst>
            <a:ext uri="{FF2B5EF4-FFF2-40B4-BE49-F238E27FC236}">
              <a16:creationId xmlns:a16="http://schemas.microsoft.com/office/drawing/2014/main" id="{00000000-0008-0000-0F00-000044030000}"/>
            </a:ext>
          </a:extLst>
        </xdr:cNvPr>
        <xdr:cNvSpPr/>
      </xdr:nvSpPr>
      <xdr:spPr>
        <a:xfrm>
          <a:off x="13652500" y="1765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43543</xdr:rowOff>
    </xdr:from>
    <xdr:to>
      <xdr:col>76</xdr:col>
      <xdr:colOff>114300</xdr:colOff>
      <xdr:row>103</xdr:row>
      <xdr:rowOff>71301</xdr:rowOff>
    </xdr:to>
    <xdr:cxnSp macro="">
      <xdr:nvCxnSpPr>
        <xdr:cNvPr id="837" name="直線コネクタ 836">
          <a:extLst>
            <a:ext uri="{FF2B5EF4-FFF2-40B4-BE49-F238E27FC236}">
              <a16:creationId xmlns:a16="http://schemas.microsoft.com/office/drawing/2014/main" id="{00000000-0008-0000-0F00-000045030000}"/>
            </a:ext>
          </a:extLst>
        </xdr:cNvPr>
        <xdr:cNvCxnSpPr/>
      </xdr:nvCxnSpPr>
      <xdr:spPr>
        <a:xfrm>
          <a:off x="13703300" y="1770289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46627</xdr:rowOff>
    </xdr:from>
    <xdr:to>
      <xdr:col>67</xdr:col>
      <xdr:colOff>101600</xdr:colOff>
      <xdr:row>103</xdr:row>
      <xdr:rowOff>148227</xdr:rowOff>
    </xdr:to>
    <xdr:sp macro="" textlink="">
      <xdr:nvSpPr>
        <xdr:cNvPr id="838" name="楕円 837">
          <a:extLst>
            <a:ext uri="{FF2B5EF4-FFF2-40B4-BE49-F238E27FC236}">
              <a16:creationId xmlns:a16="http://schemas.microsoft.com/office/drawing/2014/main" id="{00000000-0008-0000-0F00-000046030000}"/>
            </a:ext>
          </a:extLst>
        </xdr:cNvPr>
        <xdr:cNvSpPr/>
      </xdr:nvSpPr>
      <xdr:spPr>
        <a:xfrm>
          <a:off x="12763500" y="177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43543</xdr:rowOff>
    </xdr:from>
    <xdr:to>
      <xdr:col>71</xdr:col>
      <xdr:colOff>177800</xdr:colOff>
      <xdr:row>103</xdr:row>
      <xdr:rowOff>97427</xdr:rowOff>
    </xdr:to>
    <xdr:cxnSp macro="">
      <xdr:nvCxnSpPr>
        <xdr:cNvPr id="839" name="直線コネクタ 838">
          <a:extLst>
            <a:ext uri="{FF2B5EF4-FFF2-40B4-BE49-F238E27FC236}">
              <a16:creationId xmlns:a16="http://schemas.microsoft.com/office/drawing/2014/main" id="{00000000-0008-0000-0F00-000047030000}"/>
            </a:ext>
          </a:extLst>
        </xdr:cNvPr>
        <xdr:cNvCxnSpPr/>
      </xdr:nvCxnSpPr>
      <xdr:spPr>
        <a:xfrm flipV="1">
          <a:off x="12814300" y="1770289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139354</xdr:rowOff>
    </xdr:from>
    <xdr:ext cx="405111" cy="259045"/>
    <xdr:sp macro="" textlink="">
      <xdr:nvSpPr>
        <xdr:cNvPr id="840" name="n_1aveValue【庁舎】&#10;有形固定資産減価償却率">
          <a:extLst>
            <a:ext uri="{FF2B5EF4-FFF2-40B4-BE49-F238E27FC236}">
              <a16:creationId xmlns:a16="http://schemas.microsoft.com/office/drawing/2014/main" id="{00000000-0008-0000-0F00-000048030000}"/>
            </a:ext>
          </a:extLst>
        </xdr:cNvPr>
        <xdr:cNvSpPr txBox="1"/>
      </xdr:nvSpPr>
      <xdr:spPr>
        <a:xfrm>
          <a:off x="152660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119759</xdr:rowOff>
    </xdr:from>
    <xdr:ext cx="405111" cy="259045"/>
    <xdr:sp macro="" textlink="">
      <xdr:nvSpPr>
        <xdr:cNvPr id="841" name="n_2aveValue【庁舎】&#10;有形固定資産減価償却率">
          <a:extLst>
            <a:ext uri="{FF2B5EF4-FFF2-40B4-BE49-F238E27FC236}">
              <a16:creationId xmlns:a16="http://schemas.microsoft.com/office/drawing/2014/main" id="{00000000-0008-0000-0F00-000049030000}"/>
            </a:ext>
          </a:extLst>
        </xdr:cNvPr>
        <xdr:cNvSpPr txBox="1"/>
      </xdr:nvSpPr>
      <xdr:spPr>
        <a:xfrm>
          <a:off x="14389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98533</xdr:rowOff>
    </xdr:from>
    <xdr:ext cx="405111" cy="259045"/>
    <xdr:sp macro="" textlink="">
      <xdr:nvSpPr>
        <xdr:cNvPr id="842" name="n_3aveValue【庁舎】&#10;有形固定資産減価償却率">
          <a:extLst>
            <a:ext uri="{FF2B5EF4-FFF2-40B4-BE49-F238E27FC236}">
              <a16:creationId xmlns:a16="http://schemas.microsoft.com/office/drawing/2014/main" id="{00000000-0008-0000-0F00-00004A030000}"/>
            </a:ext>
          </a:extLst>
        </xdr:cNvPr>
        <xdr:cNvSpPr txBox="1"/>
      </xdr:nvSpPr>
      <xdr:spPr>
        <a:xfrm>
          <a:off x="13500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132822</xdr:rowOff>
    </xdr:from>
    <xdr:ext cx="405111" cy="259045"/>
    <xdr:sp macro="" textlink="">
      <xdr:nvSpPr>
        <xdr:cNvPr id="843" name="n_4aveValue【庁舎】&#10;有形固定資産減価償却率">
          <a:extLst>
            <a:ext uri="{FF2B5EF4-FFF2-40B4-BE49-F238E27FC236}">
              <a16:creationId xmlns:a16="http://schemas.microsoft.com/office/drawing/2014/main" id="{00000000-0008-0000-0F00-00004B030000}"/>
            </a:ext>
          </a:extLst>
        </xdr:cNvPr>
        <xdr:cNvSpPr txBox="1"/>
      </xdr:nvSpPr>
      <xdr:spPr>
        <a:xfrm>
          <a:off x="12611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166388</xdr:rowOff>
    </xdr:from>
    <xdr:ext cx="405111" cy="259045"/>
    <xdr:sp macro="" textlink="">
      <xdr:nvSpPr>
        <xdr:cNvPr id="844" name="n_1mainValue【庁舎】&#10;有形固定資産減価償却率">
          <a:extLst>
            <a:ext uri="{FF2B5EF4-FFF2-40B4-BE49-F238E27FC236}">
              <a16:creationId xmlns:a16="http://schemas.microsoft.com/office/drawing/2014/main" id="{00000000-0008-0000-0F00-00004C030000}"/>
            </a:ext>
          </a:extLst>
        </xdr:cNvPr>
        <xdr:cNvSpPr txBox="1"/>
      </xdr:nvSpPr>
      <xdr:spPr>
        <a:xfrm>
          <a:off x="152660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138628</xdr:rowOff>
    </xdr:from>
    <xdr:ext cx="405111" cy="259045"/>
    <xdr:sp macro="" textlink="">
      <xdr:nvSpPr>
        <xdr:cNvPr id="845" name="n_2mainValue【庁舎】&#10;有形固定資産減価償却率">
          <a:extLst>
            <a:ext uri="{FF2B5EF4-FFF2-40B4-BE49-F238E27FC236}">
              <a16:creationId xmlns:a16="http://schemas.microsoft.com/office/drawing/2014/main" id="{00000000-0008-0000-0F00-00004D030000}"/>
            </a:ext>
          </a:extLst>
        </xdr:cNvPr>
        <xdr:cNvSpPr txBox="1"/>
      </xdr:nvSpPr>
      <xdr:spPr>
        <a:xfrm>
          <a:off x="14389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110870</xdr:rowOff>
    </xdr:from>
    <xdr:ext cx="405111" cy="259045"/>
    <xdr:sp macro="" textlink="">
      <xdr:nvSpPr>
        <xdr:cNvPr id="846" name="n_3mainValue【庁舎】&#10;有形固定資産減価償却率">
          <a:extLst>
            <a:ext uri="{FF2B5EF4-FFF2-40B4-BE49-F238E27FC236}">
              <a16:creationId xmlns:a16="http://schemas.microsoft.com/office/drawing/2014/main" id="{00000000-0008-0000-0F00-00004E030000}"/>
            </a:ext>
          </a:extLst>
        </xdr:cNvPr>
        <xdr:cNvSpPr txBox="1"/>
      </xdr:nvSpPr>
      <xdr:spPr>
        <a:xfrm>
          <a:off x="13500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164754</xdr:rowOff>
    </xdr:from>
    <xdr:ext cx="405111" cy="259045"/>
    <xdr:sp macro="" textlink="">
      <xdr:nvSpPr>
        <xdr:cNvPr id="847" name="n_4mainValue【庁舎】&#10;有形固定資産減価償却率">
          <a:extLst>
            <a:ext uri="{FF2B5EF4-FFF2-40B4-BE49-F238E27FC236}">
              <a16:creationId xmlns:a16="http://schemas.microsoft.com/office/drawing/2014/main" id="{00000000-0008-0000-0F00-00004F030000}"/>
            </a:ext>
          </a:extLst>
        </xdr:cNvPr>
        <xdr:cNvSpPr txBox="1"/>
      </xdr:nvSpPr>
      <xdr:spPr>
        <a:xfrm>
          <a:off x="12611744" y="1748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8" name="正方形/長方形 847">
          <a:extLst>
            <a:ext uri="{FF2B5EF4-FFF2-40B4-BE49-F238E27FC236}">
              <a16:creationId xmlns:a16="http://schemas.microsoft.com/office/drawing/2014/main" id="{00000000-0008-0000-0F00-000050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9" name="正方形/長方形 848">
          <a:extLst>
            <a:ext uri="{FF2B5EF4-FFF2-40B4-BE49-F238E27FC236}">
              <a16:creationId xmlns:a16="http://schemas.microsoft.com/office/drawing/2014/main" id="{00000000-0008-0000-0F00-000051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0" name="正方形/長方形 849">
          <a:extLst>
            <a:ext uri="{FF2B5EF4-FFF2-40B4-BE49-F238E27FC236}">
              <a16:creationId xmlns:a16="http://schemas.microsoft.com/office/drawing/2014/main" id="{00000000-0008-0000-0F00-000052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1" name="正方形/長方形 850">
          <a:extLst>
            <a:ext uri="{FF2B5EF4-FFF2-40B4-BE49-F238E27FC236}">
              <a16:creationId xmlns:a16="http://schemas.microsoft.com/office/drawing/2014/main" id="{00000000-0008-0000-0F00-000053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2" name="正方形/長方形 851">
          <a:extLst>
            <a:ext uri="{FF2B5EF4-FFF2-40B4-BE49-F238E27FC236}">
              <a16:creationId xmlns:a16="http://schemas.microsoft.com/office/drawing/2014/main" id="{00000000-0008-0000-0F00-000054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3" name="正方形/長方形 852">
          <a:extLst>
            <a:ext uri="{FF2B5EF4-FFF2-40B4-BE49-F238E27FC236}">
              <a16:creationId xmlns:a16="http://schemas.microsoft.com/office/drawing/2014/main" id="{00000000-0008-0000-0F00-000055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4" name="正方形/長方形 853">
          <a:extLst>
            <a:ext uri="{FF2B5EF4-FFF2-40B4-BE49-F238E27FC236}">
              <a16:creationId xmlns:a16="http://schemas.microsoft.com/office/drawing/2014/main" id="{00000000-0008-0000-0F00-000056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5" name="正方形/長方形 854">
          <a:extLst>
            <a:ext uri="{FF2B5EF4-FFF2-40B4-BE49-F238E27FC236}">
              <a16:creationId xmlns:a16="http://schemas.microsoft.com/office/drawing/2014/main" id="{00000000-0008-0000-0F00-000057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6" name="テキスト ボックス 855">
          <a:extLst>
            <a:ext uri="{FF2B5EF4-FFF2-40B4-BE49-F238E27FC236}">
              <a16:creationId xmlns:a16="http://schemas.microsoft.com/office/drawing/2014/main" id="{00000000-0008-0000-0F00-000058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7" name="直線コネクタ 856">
          <a:extLst>
            <a:ext uri="{FF2B5EF4-FFF2-40B4-BE49-F238E27FC236}">
              <a16:creationId xmlns:a16="http://schemas.microsoft.com/office/drawing/2014/main" id="{00000000-0008-0000-0F00-000059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59" name="テキスト ボックス 858">
          <a:extLst>
            <a:ext uri="{FF2B5EF4-FFF2-40B4-BE49-F238E27FC236}">
              <a16:creationId xmlns:a16="http://schemas.microsoft.com/office/drawing/2014/main" id="{00000000-0008-0000-0F00-00005B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1" name="テキスト ボックス 860">
          <a:extLst>
            <a:ext uri="{FF2B5EF4-FFF2-40B4-BE49-F238E27FC236}">
              <a16:creationId xmlns:a16="http://schemas.microsoft.com/office/drawing/2014/main" id="{00000000-0008-0000-0F00-00005D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2" name="直線コネクタ 861">
          <a:extLst>
            <a:ext uri="{FF2B5EF4-FFF2-40B4-BE49-F238E27FC236}">
              <a16:creationId xmlns:a16="http://schemas.microsoft.com/office/drawing/2014/main" id="{00000000-0008-0000-0F00-00005E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3" name="テキスト ボックス 862">
          <a:extLst>
            <a:ext uri="{FF2B5EF4-FFF2-40B4-BE49-F238E27FC236}">
              <a16:creationId xmlns:a16="http://schemas.microsoft.com/office/drawing/2014/main" id="{00000000-0008-0000-0F00-00005F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4" name="直線コネクタ 863">
          <a:extLst>
            <a:ext uri="{FF2B5EF4-FFF2-40B4-BE49-F238E27FC236}">
              <a16:creationId xmlns:a16="http://schemas.microsoft.com/office/drawing/2014/main" id="{00000000-0008-0000-0F00-000060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5" name="テキスト ボックス 864">
          <a:extLst>
            <a:ext uri="{FF2B5EF4-FFF2-40B4-BE49-F238E27FC236}">
              <a16:creationId xmlns:a16="http://schemas.microsoft.com/office/drawing/2014/main" id="{00000000-0008-0000-0F00-000061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66" name="直線コネクタ 865">
          <a:extLst>
            <a:ext uri="{FF2B5EF4-FFF2-40B4-BE49-F238E27FC236}">
              <a16:creationId xmlns:a16="http://schemas.microsoft.com/office/drawing/2014/main" id="{00000000-0008-0000-0F00-000062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67" name="テキスト ボックス 866">
          <a:extLst>
            <a:ext uri="{FF2B5EF4-FFF2-40B4-BE49-F238E27FC236}">
              <a16:creationId xmlns:a16="http://schemas.microsoft.com/office/drawing/2014/main" id="{00000000-0008-0000-0F00-000063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8" name="直線コネクタ 867">
          <a:extLst>
            <a:ext uri="{FF2B5EF4-FFF2-40B4-BE49-F238E27FC236}">
              <a16:creationId xmlns:a16="http://schemas.microsoft.com/office/drawing/2014/main" id="{00000000-0008-0000-0F00-000064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9" name="テキスト ボックス 868">
          <a:extLst>
            <a:ext uri="{FF2B5EF4-FFF2-40B4-BE49-F238E27FC236}">
              <a16:creationId xmlns:a16="http://schemas.microsoft.com/office/drawing/2014/main" id="{00000000-0008-0000-0F00-000065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0" name="【庁舎】&#10;一人当たり面積グラフ枠">
          <a:extLst>
            <a:ext uri="{FF2B5EF4-FFF2-40B4-BE49-F238E27FC236}">
              <a16:creationId xmlns:a16="http://schemas.microsoft.com/office/drawing/2014/main" id="{00000000-0008-0000-0F00-000066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871" name="直線コネクタ 870">
          <a:extLst>
            <a:ext uri="{FF2B5EF4-FFF2-40B4-BE49-F238E27FC236}">
              <a16:creationId xmlns:a16="http://schemas.microsoft.com/office/drawing/2014/main" id="{00000000-0008-0000-0F00-000067030000}"/>
            </a:ext>
          </a:extLst>
        </xdr:cNvPr>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872" name="【庁舎】&#10;一人当たり面積最小値テキスト">
          <a:extLst>
            <a:ext uri="{FF2B5EF4-FFF2-40B4-BE49-F238E27FC236}">
              <a16:creationId xmlns:a16="http://schemas.microsoft.com/office/drawing/2014/main" id="{00000000-0008-0000-0F00-000068030000}"/>
            </a:ext>
          </a:extLst>
        </xdr:cNvPr>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873" name="直線コネクタ 872">
          <a:extLst>
            <a:ext uri="{FF2B5EF4-FFF2-40B4-BE49-F238E27FC236}">
              <a16:creationId xmlns:a16="http://schemas.microsoft.com/office/drawing/2014/main" id="{00000000-0008-0000-0F00-000069030000}"/>
            </a:ext>
          </a:extLst>
        </xdr:cNvPr>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874" name="【庁舎】&#10;一人当たり面積最大値テキスト">
          <a:extLst>
            <a:ext uri="{FF2B5EF4-FFF2-40B4-BE49-F238E27FC236}">
              <a16:creationId xmlns:a16="http://schemas.microsoft.com/office/drawing/2014/main" id="{00000000-0008-0000-0F00-00006A030000}"/>
            </a:ext>
          </a:extLst>
        </xdr:cNvPr>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875" name="直線コネクタ 874">
          <a:extLst>
            <a:ext uri="{FF2B5EF4-FFF2-40B4-BE49-F238E27FC236}">
              <a16:creationId xmlns:a16="http://schemas.microsoft.com/office/drawing/2014/main" id="{00000000-0008-0000-0F00-00006B030000}"/>
            </a:ext>
          </a:extLst>
        </xdr:cNvPr>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55135</xdr:rowOff>
    </xdr:from>
    <xdr:ext cx="469744" cy="259045"/>
    <xdr:sp macro="" textlink="">
      <xdr:nvSpPr>
        <xdr:cNvPr id="876" name="【庁舎】&#10;一人当たり面積平均値テキスト">
          <a:extLst>
            <a:ext uri="{FF2B5EF4-FFF2-40B4-BE49-F238E27FC236}">
              <a16:creationId xmlns:a16="http://schemas.microsoft.com/office/drawing/2014/main" id="{00000000-0008-0000-0F00-00006C030000}"/>
            </a:ext>
          </a:extLst>
        </xdr:cNvPr>
        <xdr:cNvSpPr txBox="1"/>
      </xdr:nvSpPr>
      <xdr:spPr>
        <a:xfrm>
          <a:off x="22199600" y="1822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877" name="フローチャート: 判断 876">
          <a:extLst>
            <a:ext uri="{FF2B5EF4-FFF2-40B4-BE49-F238E27FC236}">
              <a16:creationId xmlns:a16="http://schemas.microsoft.com/office/drawing/2014/main" id="{00000000-0008-0000-0F00-00006D030000}"/>
            </a:ext>
          </a:extLst>
        </xdr:cNvPr>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878" name="フローチャート: 判断 877">
          <a:extLst>
            <a:ext uri="{FF2B5EF4-FFF2-40B4-BE49-F238E27FC236}">
              <a16:creationId xmlns:a16="http://schemas.microsoft.com/office/drawing/2014/main" id="{00000000-0008-0000-0F00-00006E030000}"/>
            </a:ext>
          </a:extLst>
        </xdr:cNvPr>
        <xdr:cNvSpPr/>
      </xdr:nvSpPr>
      <xdr:spPr>
        <a:xfrm>
          <a:off x="21272500" y="184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879" name="フローチャート: 判断 878">
          <a:extLst>
            <a:ext uri="{FF2B5EF4-FFF2-40B4-BE49-F238E27FC236}">
              <a16:creationId xmlns:a16="http://schemas.microsoft.com/office/drawing/2014/main" id="{00000000-0008-0000-0F00-00006F030000}"/>
            </a:ext>
          </a:extLst>
        </xdr:cNvPr>
        <xdr:cNvSpPr/>
      </xdr:nvSpPr>
      <xdr:spPr>
        <a:xfrm>
          <a:off x="20383500" y="1842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880" name="フローチャート: 判断 879">
          <a:extLst>
            <a:ext uri="{FF2B5EF4-FFF2-40B4-BE49-F238E27FC236}">
              <a16:creationId xmlns:a16="http://schemas.microsoft.com/office/drawing/2014/main" id="{00000000-0008-0000-0F00-000070030000}"/>
            </a:ext>
          </a:extLst>
        </xdr:cNvPr>
        <xdr:cNvSpPr/>
      </xdr:nvSpPr>
      <xdr:spPr>
        <a:xfrm>
          <a:off x="19494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881" name="フローチャート: 判断 880">
          <a:extLst>
            <a:ext uri="{FF2B5EF4-FFF2-40B4-BE49-F238E27FC236}">
              <a16:creationId xmlns:a16="http://schemas.microsoft.com/office/drawing/2014/main" id="{00000000-0008-0000-0F00-000071030000}"/>
            </a:ext>
          </a:extLst>
        </xdr:cNvPr>
        <xdr:cNvSpPr/>
      </xdr:nvSpPr>
      <xdr:spPr>
        <a:xfrm>
          <a:off x="18605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F00-000072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00000000-0008-0000-0F00-000073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00000000-0008-0000-0F00-000074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00000000-0008-0000-0F00-000075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00000000-0008-0000-0F00-000076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132080</xdr:rowOff>
    </xdr:from>
    <xdr:to>
      <xdr:col>116</xdr:col>
      <xdr:colOff>114300</xdr:colOff>
      <xdr:row>108</xdr:row>
      <xdr:rowOff>62230</xdr:rowOff>
    </xdr:to>
    <xdr:sp macro="" textlink="">
      <xdr:nvSpPr>
        <xdr:cNvPr id="887" name="楕円 886">
          <a:extLst>
            <a:ext uri="{FF2B5EF4-FFF2-40B4-BE49-F238E27FC236}">
              <a16:creationId xmlns:a16="http://schemas.microsoft.com/office/drawing/2014/main" id="{00000000-0008-0000-0F00-000077030000}"/>
            </a:ext>
          </a:extLst>
        </xdr:cNvPr>
        <xdr:cNvSpPr/>
      </xdr:nvSpPr>
      <xdr:spPr>
        <a:xfrm>
          <a:off x="22110700" y="184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47007</xdr:rowOff>
    </xdr:from>
    <xdr:ext cx="469744" cy="259045"/>
    <xdr:sp macro="" textlink="">
      <xdr:nvSpPr>
        <xdr:cNvPr id="888" name="【庁舎】&#10;一人当たり面積該当値テキスト">
          <a:extLst>
            <a:ext uri="{FF2B5EF4-FFF2-40B4-BE49-F238E27FC236}">
              <a16:creationId xmlns:a16="http://schemas.microsoft.com/office/drawing/2014/main" id="{00000000-0008-0000-0F00-000078030000}"/>
            </a:ext>
          </a:extLst>
        </xdr:cNvPr>
        <xdr:cNvSpPr txBox="1"/>
      </xdr:nvSpPr>
      <xdr:spPr>
        <a:xfrm>
          <a:off x="22199600" y="1839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133604</xdr:rowOff>
    </xdr:from>
    <xdr:to>
      <xdr:col>112</xdr:col>
      <xdr:colOff>38100</xdr:colOff>
      <xdr:row>108</xdr:row>
      <xdr:rowOff>63754</xdr:rowOff>
    </xdr:to>
    <xdr:sp macro="" textlink="">
      <xdr:nvSpPr>
        <xdr:cNvPr id="889" name="楕円 888">
          <a:extLst>
            <a:ext uri="{FF2B5EF4-FFF2-40B4-BE49-F238E27FC236}">
              <a16:creationId xmlns:a16="http://schemas.microsoft.com/office/drawing/2014/main" id="{00000000-0008-0000-0F00-000079030000}"/>
            </a:ext>
          </a:extLst>
        </xdr:cNvPr>
        <xdr:cNvSpPr/>
      </xdr:nvSpPr>
      <xdr:spPr>
        <a:xfrm>
          <a:off x="21272500" y="184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11430</xdr:rowOff>
    </xdr:from>
    <xdr:to>
      <xdr:col>116</xdr:col>
      <xdr:colOff>63500</xdr:colOff>
      <xdr:row>108</xdr:row>
      <xdr:rowOff>12954</xdr:rowOff>
    </xdr:to>
    <xdr:cxnSp macro="">
      <xdr:nvCxnSpPr>
        <xdr:cNvPr id="890" name="直線コネクタ 889">
          <a:extLst>
            <a:ext uri="{FF2B5EF4-FFF2-40B4-BE49-F238E27FC236}">
              <a16:creationId xmlns:a16="http://schemas.microsoft.com/office/drawing/2014/main" id="{00000000-0008-0000-0F00-00007A030000}"/>
            </a:ext>
          </a:extLst>
        </xdr:cNvPr>
        <xdr:cNvCxnSpPr/>
      </xdr:nvCxnSpPr>
      <xdr:spPr>
        <a:xfrm flipV="1">
          <a:off x="21323300" y="1852803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135128</xdr:rowOff>
    </xdr:from>
    <xdr:to>
      <xdr:col>107</xdr:col>
      <xdr:colOff>101600</xdr:colOff>
      <xdr:row>108</xdr:row>
      <xdr:rowOff>65278</xdr:rowOff>
    </xdr:to>
    <xdr:sp macro="" textlink="">
      <xdr:nvSpPr>
        <xdr:cNvPr id="891" name="楕円 890">
          <a:extLst>
            <a:ext uri="{FF2B5EF4-FFF2-40B4-BE49-F238E27FC236}">
              <a16:creationId xmlns:a16="http://schemas.microsoft.com/office/drawing/2014/main" id="{00000000-0008-0000-0F00-00007B030000}"/>
            </a:ext>
          </a:extLst>
        </xdr:cNvPr>
        <xdr:cNvSpPr/>
      </xdr:nvSpPr>
      <xdr:spPr>
        <a:xfrm>
          <a:off x="20383500" y="1848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12954</xdr:rowOff>
    </xdr:from>
    <xdr:to>
      <xdr:col>111</xdr:col>
      <xdr:colOff>177800</xdr:colOff>
      <xdr:row>108</xdr:row>
      <xdr:rowOff>14478</xdr:rowOff>
    </xdr:to>
    <xdr:cxnSp macro="">
      <xdr:nvCxnSpPr>
        <xdr:cNvPr id="892" name="直線コネクタ 891">
          <a:extLst>
            <a:ext uri="{FF2B5EF4-FFF2-40B4-BE49-F238E27FC236}">
              <a16:creationId xmlns:a16="http://schemas.microsoft.com/office/drawing/2014/main" id="{00000000-0008-0000-0F00-00007C030000}"/>
            </a:ext>
          </a:extLst>
        </xdr:cNvPr>
        <xdr:cNvCxnSpPr/>
      </xdr:nvCxnSpPr>
      <xdr:spPr>
        <a:xfrm flipV="1">
          <a:off x="20434300" y="1852955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135889</xdr:rowOff>
    </xdr:from>
    <xdr:to>
      <xdr:col>102</xdr:col>
      <xdr:colOff>165100</xdr:colOff>
      <xdr:row>108</xdr:row>
      <xdr:rowOff>66039</xdr:rowOff>
    </xdr:to>
    <xdr:sp macro="" textlink="">
      <xdr:nvSpPr>
        <xdr:cNvPr id="893" name="楕円 892">
          <a:extLst>
            <a:ext uri="{FF2B5EF4-FFF2-40B4-BE49-F238E27FC236}">
              <a16:creationId xmlns:a16="http://schemas.microsoft.com/office/drawing/2014/main" id="{00000000-0008-0000-0F00-00007D030000}"/>
            </a:ext>
          </a:extLst>
        </xdr:cNvPr>
        <xdr:cNvSpPr/>
      </xdr:nvSpPr>
      <xdr:spPr>
        <a:xfrm>
          <a:off x="194945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14478</xdr:rowOff>
    </xdr:from>
    <xdr:to>
      <xdr:col>107</xdr:col>
      <xdr:colOff>50800</xdr:colOff>
      <xdr:row>108</xdr:row>
      <xdr:rowOff>15239</xdr:rowOff>
    </xdr:to>
    <xdr:cxnSp macro="">
      <xdr:nvCxnSpPr>
        <xdr:cNvPr id="894" name="直線コネクタ 893">
          <a:extLst>
            <a:ext uri="{FF2B5EF4-FFF2-40B4-BE49-F238E27FC236}">
              <a16:creationId xmlns:a16="http://schemas.microsoft.com/office/drawing/2014/main" id="{00000000-0008-0000-0F00-00007E030000}"/>
            </a:ext>
          </a:extLst>
        </xdr:cNvPr>
        <xdr:cNvCxnSpPr/>
      </xdr:nvCxnSpPr>
      <xdr:spPr>
        <a:xfrm flipV="1">
          <a:off x="19545300" y="18531078"/>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137413</xdr:rowOff>
    </xdr:from>
    <xdr:to>
      <xdr:col>98</xdr:col>
      <xdr:colOff>38100</xdr:colOff>
      <xdr:row>108</xdr:row>
      <xdr:rowOff>67563</xdr:rowOff>
    </xdr:to>
    <xdr:sp macro="" textlink="">
      <xdr:nvSpPr>
        <xdr:cNvPr id="895" name="楕円 894">
          <a:extLst>
            <a:ext uri="{FF2B5EF4-FFF2-40B4-BE49-F238E27FC236}">
              <a16:creationId xmlns:a16="http://schemas.microsoft.com/office/drawing/2014/main" id="{00000000-0008-0000-0F00-00007F030000}"/>
            </a:ext>
          </a:extLst>
        </xdr:cNvPr>
        <xdr:cNvSpPr/>
      </xdr:nvSpPr>
      <xdr:spPr>
        <a:xfrm>
          <a:off x="18605500" y="184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15239</xdr:rowOff>
    </xdr:from>
    <xdr:to>
      <xdr:col>102</xdr:col>
      <xdr:colOff>114300</xdr:colOff>
      <xdr:row>108</xdr:row>
      <xdr:rowOff>16763</xdr:rowOff>
    </xdr:to>
    <xdr:cxnSp macro="">
      <xdr:nvCxnSpPr>
        <xdr:cNvPr id="896" name="直線コネクタ 895">
          <a:extLst>
            <a:ext uri="{FF2B5EF4-FFF2-40B4-BE49-F238E27FC236}">
              <a16:creationId xmlns:a16="http://schemas.microsoft.com/office/drawing/2014/main" id="{00000000-0008-0000-0F00-000080030000}"/>
            </a:ext>
          </a:extLst>
        </xdr:cNvPr>
        <xdr:cNvCxnSpPr/>
      </xdr:nvCxnSpPr>
      <xdr:spPr>
        <a:xfrm flipV="1">
          <a:off x="18656300" y="1853183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17035</xdr:rowOff>
    </xdr:from>
    <xdr:ext cx="469744" cy="259045"/>
    <xdr:sp macro="" textlink="">
      <xdr:nvSpPr>
        <xdr:cNvPr id="897" name="n_1aveValue【庁舎】&#10;一人当たり面積">
          <a:extLst>
            <a:ext uri="{FF2B5EF4-FFF2-40B4-BE49-F238E27FC236}">
              <a16:creationId xmlns:a16="http://schemas.microsoft.com/office/drawing/2014/main" id="{00000000-0008-0000-0F00-000081030000}"/>
            </a:ext>
          </a:extLst>
        </xdr:cNvPr>
        <xdr:cNvSpPr txBox="1"/>
      </xdr:nvSpPr>
      <xdr:spPr>
        <a:xfrm>
          <a:off x="21075727" y="1819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31514</xdr:rowOff>
    </xdr:from>
    <xdr:ext cx="469744" cy="259045"/>
    <xdr:sp macro="" textlink="">
      <xdr:nvSpPr>
        <xdr:cNvPr id="898" name="n_2aveValue【庁舎】&#10;一人当たり面積">
          <a:extLst>
            <a:ext uri="{FF2B5EF4-FFF2-40B4-BE49-F238E27FC236}">
              <a16:creationId xmlns:a16="http://schemas.microsoft.com/office/drawing/2014/main" id="{00000000-0008-0000-0F00-000082030000}"/>
            </a:ext>
          </a:extLst>
        </xdr:cNvPr>
        <xdr:cNvSpPr txBox="1"/>
      </xdr:nvSpPr>
      <xdr:spPr>
        <a:xfrm>
          <a:off x="20199427" y="1820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33799</xdr:rowOff>
    </xdr:from>
    <xdr:ext cx="469744" cy="259045"/>
    <xdr:sp macro="" textlink="">
      <xdr:nvSpPr>
        <xdr:cNvPr id="899" name="n_3aveValue【庁舎】&#10;一人当たり面積">
          <a:extLst>
            <a:ext uri="{FF2B5EF4-FFF2-40B4-BE49-F238E27FC236}">
              <a16:creationId xmlns:a16="http://schemas.microsoft.com/office/drawing/2014/main" id="{00000000-0008-0000-0F00-000083030000}"/>
            </a:ext>
          </a:extLst>
        </xdr:cNvPr>
        <xdr:cNvSpPr txBox="1"/>
      </xdr:nvSpPr>
      <xdr:spPr>
        <a:xfrm>
          <a:off x="19310427" y="1820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167912</xdr:rowOff>
    </xdr:from>
    <xdr:ext cx="469744" cy="259045"/>
    <xdr:sp macro="" textlink="">
      <xdr:nvSpPr>
        <xdr:cNvPr id="900" name="n_4aveValue【庁舎】&#10;一人当たり面積">
          <a:extLst>
            <a:ext uri="{FF2B5EF4-FFF2-40B4-BE49-F238E27FC236}">
              <a16:creationId xmlns:a16="http://schemas.microsoft.com/office/drawing/2014/main" id="{00000000-0008-0000-0F00-000084030000}"/>
            </a:ext>
          </a:extLst>
        </xdr:cNvPr>
        <xdr:cNvSpPr txBox="1"/>
      </xdr:nvSpPr>
      <xdr:spPr>
        <a:xfrm>
          <a:off x="18421427" y="1817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54881</xdr:rowOff>
    </xdr:from>
    <xdr:ext cx="469744" cy="259045"/>
    <xdr:sp macro="" textlink="">
      <xdr:nvSpPr>
        <xdr:cNvPr id="901" name="n_1mainValue【庁舎】&#10;一人当たり面積">
          <a:extLst>
            <a:ext uri="{FF2B5EF4-FFF2-40B4-BE49-F238E27FC236}">
              <a16:creationId xmlns:a16="http://schemas.microsoft.com/office/drawing/2014/main" id="{00000000-0008-0000-0F00-000085030000}"/>
            </a:ext>
          </a:extLst>
        </xdr:cNvPr>
        <xdr:cNvSpPr txBox="1"/>
      </xdr:nvSpPr>
      <xdr:spPr>
        <a:xfrm>
          <a:off x="21075727" y="1857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56405</xdr:rowOff>
    </xdr:from>
    <xdr:ext cx="469744" cy="259045"/>
    <xdr:sp macro="" textlink="">
      <xdr:nvSpPr>
        <xdr:cNvPr id="902" name="n_2mainValue【庁舎】&#10;一人当たり面積">
          <a:extLst>
            <a:ext uri="{FF2B5EF4-FFF2-40B4-BE49-F238E27FC236}">
              <a16:creationId xmlns:a16="http://schemas.microsoft.com/office/drawing/2014/main" id="{00000000-0008-0000-0F00-000086030000}"/>
            </a:ext>
          </a:extLst>
        </xdr:cNvPr>
        <xdr:cNvSpPr txBox="1"/>
      </xdr:nvSpPr>
      <xdr:spPr>
        <a:xfrm>
          <a:off x="20199427" y="1857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57166</xdr:rowOff>
    </xdr:from>
    <xdr:ext cx="469744" cy="259045"/>
    <xdr:sp macro="" textlink="">
      <xdr:nvSpPr>
        <xdr:cNvPr id="903" name="n_3mainValue【庁舎】&#10;一人当たり面積">
          <a:extLst>
            <a:ext uri="{FF2B5EF4-FFF2-40B4-BE49-F238E27FC236}">
              <a16:creationId xmlns:a16="http://schemas.microsoft.com/office/drawing/2014/main" id="{00000000-0008-0000-0F00-000087030000}"/>
            </a:ext>
          </a:extLst>
        </xdr:cNvPr>
        <xdr:cNvSpPr txBox="1"/>
      </xdr:nvSpPr>
      <xdr:spPr>
        <a:xfrm>
          <a:off x="19310427"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58690</xdr:rowOff>
    </xdr:from>
    <xdr:ext cx="469744" cy="259045"/>
    <xdr:sp macro="" textlink="">
      <xdr:nvSpPr>
        <xdr:cNvPr id="904" name="n_4mainValue【庁舎】&#10;一人当たり面積">
          <a:extLst>
            <a:ext uri="{FF2B5EF4-FFF2-40B4-BE49-F238E27FC236}">
              <a16:creationId xmlns:a16="http://schemas.microsoft.com/office/drawing/2014/main" id="{00000000-0008-0000-0F00-000088030000}"/>
            </a:ext>
          </a:extLst>
        </xdr:cNvPr>
        <xdr:cNvSpPr txBox="1"/>
      </xdr:nvSpPr>
      <xdr:spPr>
        <a:xfrm>
          <a:off x="18421427" y="1857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5" name="正方形/長方形 904">
          <a:extLst>
            <a:ext uri="{FF2B5EF4-FFF2-40B4-BE49-F238E27FC236}">
              <a16:creationId xmlns:a16="http://schemas.microsoft.com/office/drawing/2014/main" id="{00000000-0008-0000-0F00-000089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6" name="正方形/長方形 905">
          <a:extLst>
            <a:ext uri="{FF2B5EF4-FFF2-40B4-BE49-F238E27FC236}">
              <a16:creationId xmlns:a16="http://schemas.microsoft.com/office/drawing/2014/main" id="{00000000-0008-0000-0F00-00008A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7" name="テキスト ボックス 906">
          <a:extLst>
            <a:ext uri="{FF2B5EF4-FFF2-40B4-BE49-F238E27FC236}">
              <a16:creationId xmlns:a16="http://schemas.microsoft.com/office/drawing/2014/main" id="{00000000-0008-0000-0F00-00008B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有形固定資産減価償却率について、類似団体平均を上回っている。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年以上の老朽化が進んでいる施設が多いことから、公共施設再配置計画等に基づき、公共施設の適正化に努める。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福井県あわら市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27,618
27,162
116.98
19,003,277
18,100,901
652,824
8,682,460
17,457,731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市税および税外債権等の自主財源の確保に努め、財政基盤の強化を図る。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127000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4478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66675</xdr:rowOff>
    </xdr:from>
    <xdr:to>
      <xdr:col>19</xdr:col>
      <xdr:colOff>133350</xdr:colOff>
      <xdr:row>40</xdr:row>
      <xdr:rowOff>86783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66675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26458</xdr:rowOff>
    </xdr:from>
    <xdr:to>
      <xdr:col>11</xdr:col>
      <xdr:colOff>31750</xdr:colOff>
      <xdr:row>40</xdr:row>
      <xdr:rowOff>46567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51452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147760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15875</xdr:rowOff>
    </xdr:from>
    <xdr:to>
      <xdr:col>15</xdr:col>
      <xdr:colOff>133350</xdr:colOff>
      <xdr:row>40</xdr:row>
      <xdr:rowOff>117475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127652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87435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地方譲与税や地方交付税等の増による経常一般財源等総額の増に伴い、前年度比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今後、一般財源等総額の減少や公債費の増加が見込まれることから、引き続き、積極的な税収の確保や義務的経費削減などに努める。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110807</xdr:rowOff>
    </xdr:from>
    <xdr:to>
      <xdr:col>23</xdr:col>
      <xdr:colOff>133350</xdr:colOff>
      <xdr:row>62</xdr:row>
      <xdr:rowOff>171132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740707"/>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164799</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94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147003</xdr:rowOff>
    </xdr:from>
    <xdr:to>
      <xdr:col>19</xdr:col>
      <xdr:colOff>133350</xdr:colOff>
      <xdr:row>62</xdr:row>
      <xdr:rowOff>171132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77690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147003</xdr:rowOff>
    </xdr:from>
    <xdr:to>
      <xdr:col>15</xdr:col>
      <xdr:colOff>82550</xdr:colOff>
      <xdr:row>62</xdr:row>
      <xdr:rowOff>159068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77690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131445</xdr:rowOff>
    </xdr:from>
    <xdr:to>
      <xdr:col>11</xdr:col>
      <xdr:colOff>31750</xdr:colOff>
      <xdr:row>62</xdr:row>
      <xdr:rowOff>159068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589895"/>
          <a:ext cx="889000" cy="1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137812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83520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60007</xdr:rowOff>
    </xdr:from>
    <xdr:to>
      <xdr:col>23</xdr:col>
      <xdr:colOff>184150</xdr:colOff>
      <xdr:row>62</xdr:row>
      <xdr:rowOff>161607</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76534</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53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120332</xdr:rowOff>
    </xdr:from>
    <xdr:to>
      <xdr:col>19</xdr:col>
      <xdr:colOff>184150</xdr:colOff>
      <xdr:row>63</xdr:row>
      <xdr:rowOff>50482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60659</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51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96203</xdr:rowOff>
    </xdr:from>
    <xdr:to>
      <xdr:col>15</xdr:col>
      <xdr:colOff>133350</xdr:colOff>
      <xdr:row>63</xdr:row>
      <xdr:rowOff>26353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36530</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4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108268</xdr:rowOff>
    </xdr:from>
    <xdr:to>
      <xdr:col>11</xdr:col>
      <xdr:colOff>82550</xdr:colOff>
      <xdr:row>63</xdr:row>
      <xdr:rowOff>38418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48595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80645</xdr:rowOff>
    </xdr:from>
    <xdr:to>
      <xdr:col>7</xdr:col>
      <xdr:colOff>31750</xdr:colOff>
      <xdr:row>62</xdr:row>
      <xdr:rowOff>10795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20972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[148,134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会計年度任用職員制度の導入や除雪作業委託料の増により、人件費および維持補修費が増加したため、前年度比</a:t>
          </a:r>
          <a:r>
            <a:rPr kumimoji="1" lang="en-US" altLang="ja-JP" sz="1300">
              <a:latin typeface="ＭＳ Ｐゴシック" panose="020B0600070205080204" pitchFamily="50" charset="-128"/>
              <a:ea typeface="ＭＳ Ｐゴシック" panose="020B0600070205080204" pitchFamily="50" charset="-128"/>
            </a:rPr>
            <a:t>14,868</a:t>
          </a:r>
          <a:r>
            <a:rPr kumimoji="1" lang="ja-JP" altLang="en-US" sz="1300">
              <a:latin typeface="ＭＳ Ｐゴシック" panose="020B0600070205080204" pitchFamily="50" charset="-128"/>
              <a:ea typeface="ＭＳ Ｐゴシック" panose="020B0600070205080204" pitchFamily="50" charset="-128"/>
            </a:rPr>
            <a:t>円の増となっている。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今後、公共施設の老朽化による維持補修費の増加が見込まれるため、事務事業の見直しなどに取り組み、経費節減に努める。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9336</xdr:rowOff>
    </xdr:from>
    <xdr:to>
      <xdr:col>23</xdr:col>
      <xdr:colOff>133350</xdr:colOff>
      <xdr:row>82</xdr:row>
      <xdr:rowOff>128924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68236"/>
          <a:ext cx="838200" cy="11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154629</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13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9336</xdr:rowOff>
    </xdr:from>
    <xdr:to>
      <xdr:col>19</xdr:col>
      <xdr:colOff>133350</xdr:colOff>
      <xdr:row>82</xdr:row>
      <xdr:rowOff>61923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068236"/>
          <a:ext cx="889000" cy="5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135496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94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61923</xdr:rowOff>
    </xdr:from>
    <xdr:to>
      <xdr:col>15</xdr:col>
      <xdr:colOff>82550</xdr:colOff>
      <xdr:row>82</xdr:row>
      <xdr:rowOff>83728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4120823"/>
          <a:ext cx="889000" cy="2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118541</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168777</xdr:rowOff>
    </xdr:from>
    <xdr:to>
      <xdr:col>11</xdr:col>
      <xdr:colOff>31750</xdr:colOff>
      <xdr:row>82</xdr:row>
      <xdr:rowOff>83728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56227"/>
          <a:ext cx="889000" cy="8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139591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5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85073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78124</xdr:rowOff>
    </xdr:from>
    <xdr:to>
      <xdr:col>23</xdr:col>
      <xdr:colOff>184150</xdr:colOff>
      <xdr:row>83</xdr:row>
      <xdr:rowOff>8274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3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94651</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8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129986</xdr:rowOff>
    </xdr:from>
    <xdr:to>
      <xdr:col>19</xdr:col>
      <xdr:colOff>184150</xdr:colOff>
      <xdr:row>82</xdr:row>
      <xdr:rowOff>60136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1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70313</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86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11123</xdr:rowOff>
    </xdr:from>
    <xdr:to>
      <xdr:col>15</xdr:col>
      <xdr:colOff>133350</xdr:colOff>
      <xdr:row>82</xdr:row>
      <xdr:rowOff>112723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7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97500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1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32928</xdr:rowOff>
    </xdr:from>
    <xdr:to>
      <xdr:col>11</xdr:col>
      <xdr:colOff>82550</xdr:colOff>
      <xdr:row>82</xdr:row>
      <xdr:rowOff>134528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9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119305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17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117977</xdr:rowOff>
    </xdr:from>
    <xdr:to>
      <xdr:col>7</xdr:col>
      <xdr:colOff>31750</xdr:colOff>
      <xdr:row>82</xdr:row>
      <xdr:rowOff>48127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0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58304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74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給与水準については、国・県に準じた制度運用を行っており、前年度比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160161</xdr:rowOff>
    </xdr:from>
    <xdr:to>
      <xdr:col>81</xdr:col>
      <xdr:colOff>44450</xdr:colOff>
      <xdr:row>84</xdr:row>
      <xdr:rowOff>2116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390511"/>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66322</xdr:rowOff>
    </xdr:from>
    <xdr:to>
      <xdr:col>77</xdr:col>
      <xdr:colOff>44450</xdr:colOff>
      <xdr:row>83</xdr:row>
      <xdr:rowOff>160161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296672"/>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64505</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141111</xdr:rowOff>
    </xdr:from>
    <xdr:to>
      <xdr:col>72</xdr:col>
      <xdr:colOff>203200</xdr:colOff>
      <xdr:row>83</xdr:row>
      <xdr:rowOff>66322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028561"/>
          <a:ext cx="8890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64505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141111</xdr:rowOff>
    </xdr:from>
    <xdr:to>
      <xdr:col>68</xdr:col>
      <xdr:colOff>152400</xdr:colOff>
      <xdr:row>82</xdr:row>
      <xdr:rowOff>63500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02856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91316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51099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94843</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32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109361</xdr:rowOff>
    </xdr:from>
    <xdr:to>
      <xdr:col>77</xdr:col>
      <xdr:colOff>95250</xdr:colOff>
      <xdr:row>84</xdr:row>
      <xdr:rowOff>39511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49688</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10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15522</xdr:rowOff>
    </xdr:from>
    <xdr:to>
      <xdr:col>73</xdr:col>
      <xdr:colOff>44450</xdr:colOff>
      <xdr:row>83</xdr:row>
      <xdr:rowOff>117122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127299</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90311</xdr:rowOff>
    </xdr:from>
    <xdr:to>
      <xdr:col>68</xdr:col>
      <xdr:colOff>203200</xdr:colOff>
      <xdr:row>82</xdr:row>
      <xdr:rowOff>20461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39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30638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374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北陸新幹線整備事業等に対応した職員配置により、前年度比</a:t>
          </a:r>
          <a:r>
            <a:rPr kumimoji="1" lang="en-US" altLang="ja-JP" sz="1300">
              <a:latin typeface="ＭＳ Ｐゴシック" panose="020B0600070205080204" pitchFamily="50" charset="-128"/>
              <a:ea typeface="ＭＳ Ｐゴシック" panose="020B0600070205080204" pitchFamily="50" charset="-128"/>
            </a:rPr>
            <a:t>0.28</a:t>
          </a:r>
          <a:r>
            <a:rPr kumimoji="1" lang="ja-JP" altLang="en-US" sz="1300">
              <a:latin typeface="ＭＳ Ｐゴシック" panose="020B0600070205080204" pitchFamily="50" charset="-128"/>
              <a:ea typeface="ＭＳ Ｐゴシック" panose="020B0600070205080204" pitchFamily="50" charset="-128"/>
            </a:rPr>
            <a:t>人の増となっている。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今後も、行政運営の合理化・効率化を図り、適正な定員配置に努める。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129812</xdr:rowOff>
    </xdr:from>
    <xdr:to>
      <xdr:col>81</xdr:col>
      <xdr:colOff>44450</xdr:colOff>
      <xdr:row>64</xdr:row>
      <xdr:rowOff>6622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93116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48096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0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71210</xdr:rowOff>
    </xdr:from>
    <xdr:to>
      <xdr:col>77</xdr:col>
      <xdr:colOff>44450</xdr:colOff>
      <xdr:row>63</xdr:row>
      <xdr:rowOff>129812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872560"/>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105427</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71210</xdr:rowOff>
    </xdr:from>
    <xdr:to>
      <xdr:col>72</xdr:col>
      <xdr:colOff>203200</xdr:colOff>
      <xdr:row>63</xdr:row>
      <xdr:rowOff>78105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872560"/>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16056</xdr:rowOff>
    </xdr:from>
    <xdr:to>
      <xdr:col>68</xdr:col>
      <xdr:colOff>152400</xdr:colOff>
      <xdr:row>63</xdr:row>
      <xdr:rowOff>78105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817406"/>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58890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127272</xdr:rowOff>
    </xdr:from>
    <xdr:to>
      <xdr:col>81</xdr:col>
      <xdr:colOff>95250</xdr:colOff>
      <xdr:row>64</xdr:row>
      <xdr:rowOff>57422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92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99349</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900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79012</xdr:rowOff>
    </xdr:from>
    <xdr:to>
      <xdr:col>77</xdr:col>
      <xdr:colOff>95250</xdr:colOff>
      <xdr:row>64</xdr:row>
      <xdr:rowOff>9162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88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165389</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966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20410</xdr:rowOff>
    </xdr:from>
    <xdr:to>
      <xdr:col>73</xdr:col>
      <xdr:colOff>44450</xdr:colOff>
      <xdr:row>63</xdr:row>
      <xdr:rowOff>122010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82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106787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90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27305</xdr:rowOff>
    </xdr:from>
    <xdr:to>
      <xdr:col>68</xdr:col>
      <xdr:colOff>203200</xdr:colOff>
      <xdr:row>63</xdr:row>
      <xdr:rowOff>128905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113682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136706</xdr:rowOff>
    </xdr:from>
    <xdr:to>
      <xdr:col>64</xdr:col>
      <xdr:colOff>152400</xdr:colOff>
      <xdr:row>63</xdr:row>
      <xdr:rowOff>66856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76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51633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85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これまでは合併特例事業債などの有利な地方債を積極的に活用してきたため、類似団体内平均を下回っている。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今後は合併特例事業債の発行限度額が残りわずかとなり、有利な地方債を活用することが難しくなるため、普通建設事業の取捨選択に努め、実質公債比率の抑制を図る。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69088</xdr:rowOff>
    </xdr:from>
    <xdr:to>
      <xdr:col>81</xdr:col>
      <xdr:colOff>44450</xdr:colOff>
      <xdr:row>40</xdr:row>
      <xdr:rowOff>78740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179800" y="692708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154449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69088</xdr:rowOff>
    </xdr:from>
    <xdr:to>
      <xdr:col>77</xdr:col>
      <xdr:colOff>44450</xdr:colOff>
      <xdr:row>40</xdr:row>
      <xdr:rowOff>78740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69270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69088</xdr:rowOff>
    </xdr:from>
    <xdr:to>
      <xdr:col>72</xdr:col>
      <xdr:colOff>203200</xdr:colOff>
      <xdr:row>40</xdr:row>
      <xdr:rowOff>69088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4401800" y="69270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69088</xdr:rowOff>
    </xdr:from>
    <xdr:to>
      <xdr:col>68</xdr:col>
      <xdr:colOff>152400</xdr:colOff>
      <xdr:row>40</xdr:row>
      <xdr:rowOff>98044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692708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18288</xdr:rowOff>
    </xdr:from>
    <xdr:to>
      <xdr:col>81</xdr:col>
      <xdr:colOff>95250</xdr:colOff>
      <xdr:row>40</xdr:row>
      <xdr:rowOff>119888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34815</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72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139717</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18288</xdr:rowOff>
    </xdr:from>
    <xdr:to>
      <xdr:col>73</xdr:col>
      <xdr:colOff>44450</xdr:colOff>
      <xdr:row>40</xdr:row>
      <xdr:rowOff>119888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18288</xdr:rowOff>
    </xdr:from>
    <xdr:to>
      <xdr:col>68</xdr:col>
      <xdr:colOff>203200</xdr:colOff>
      <xdr:row>40</xdr:row>
      <xdr:rowOff>119888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130065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159021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財政調整基金等の取崩しにより、充当可能財源等額が減少したため、前年度比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北陸新幹線整備事業等の大型事業に伴い、財政調整基金等の残高の減少や地方債残高の増加が見込まれるため、将来負担比率の上昇が懸念される。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今後、事業の取捨選択により地方債発行の抑制に努める。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101829</xdr:rowOff>
    </xdr:from>
    <xdr:to>
      <xdr:col>81</xdr:col>
      <xdr:colOff>44450</xdr:colOff>
      <xdr:row>15</xdr:row>
      <xdr:rowOff>109068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179800" y="2673579"/>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25087</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425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62738</xdr:rowOff>
    </xdr:from>
    <xdr:to>
      <xdr:col>77</xdr:col>
      <xdr:colOff>44450</xdr:colOff>
      <xdr:row>15</xdr:row>
      <xdr:rowOff>101829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5290800" y="2634488"/>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154779</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72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46330</xdr:rowOff>
    </xdr:from>
    <xdr:to>
      <xdr:col>72</xdr:col>
      <xdr:colOff>203200</xdr:colOff>
      <xdr:row>15</xdr:row>
      <xdr:rowOff>62738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4401800" y="2618080"/>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82880</xdr:rowOff>
    </xdr:from>
    <xdr:to>
      <xdr:col>73</xdr:col>
      <xdr:colOff>44450</xdr:colOff>
      <xdr:row>16</xdr:row>
      <xdr:rowOff>13030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169257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7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26543</xdr:rowOff>
    </xdr:from>
    <xdr:to>
      <xdr:col>68</xdr:col>
      <xdr:colOff>152400</xdr:colOff>
      <xdr:row>15</xdr:row>
      <xdr:rowOff>46330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3512800" y="2598293"/>
          <a:ext cx="889000" cy="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95910</xdr:rowOff>
    </xdr:from>
    <xdr:to>
      <xdr:col>68</xdr:col>
      <xdr:colOff>203200</xdr:colOff>
      <xdr:row>16</xdr:row>
      <xdr:rowOff>26060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10837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75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167327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7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58268</xdr:rowOff>
    </xdr:from>
    <xdr:to>
      <xdr:col>81</xdr:col>
      <xdr:colOff>95250</xdr:colOff>
      <xdr:row>15</xdr:row>
      <xdr:rowOff>159868</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63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30345</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60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51029</xdr:rowOff>
    </xdr:from>
    <xdr:to>
      <xdr:col>77</xdr:col>
      <xdr:colOff>95250</xdr:colOff>
      <xdr:row>15</xdr:row>
      <xdr:rowOff>152629</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62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162806</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391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11938</xdr:rowOff>
    </xdr:from>
    <xdr:to>
      <xdr:col>73</xdr:col>
      <xdr:colOff>44450</xdr:colOff>
      <xdr:row>15</xdr:row>
      <xdr:rowOff>113538</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58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123715</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166980</xdr:rowOff>
    </xdr:from>
    <xdr:to>
      <xdr:col>68</xdr:col>
      <xdr:colOff>203200</xdr:colOff>
      <xdr:row>15</xdr:row>
      <xdr:rowOff>97130</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56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107307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33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147193</xdr:rowOff>
    </xdr:from>
    <xdr:to>
      <xdr:col>64</xdr:col>
      <xdr:colOff>152400</xdr:colOff>
      <xdr:row>15</xdr:row>
      <xdr:rowOff>77343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54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87520</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316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福井県あわら市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27,618
27,162
116.98
19,003,277
18,100,901
652,824
8,682,460
17,457,731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会計年度任用職員制度の導入に伴い、経常的な人件費が増加し、前年度比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類似団体内平均と比較すると下回っており、今後も行政運営の合理化・効率化を図るとともに、適正な定員管理により人件費の抑制に努める。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69850</xdr:rowOff>
    </xdr:from>
    <xdr:to>
      <xdr:col>24</xdr:col>
      <xdr:colOff>25400</xdr:colOff>
      <xdr:row>36</xdr:row>
      <xdr:rowOff>155575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624205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38752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382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69850</xdr:rowOff>
    </xdr:from>
    <xdr:to>
      <xdr:col>19</xdr:col>
      <xdr:colOff>187325</xdr:colOff>
      <xdr:row>36</xdr:row>
      <xdr:rowOff>69850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3098800" y="6242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114952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287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41275</xdr:rowOff>
    </xdr:from>
    <xdr:to>
      <xdr:col>15</xdr:col>
      <xdr:colOff>98425</xdr:colOff>
      <xdr:row>36</xdr:row>
      <xdr:rowOff>69850</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62134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114952</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41275</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a:off x="1320800" y="61849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114952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76852</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24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104775</xdr:rowOff>
    </xdr:from>
    <xdr:to>
      <xdr:col>24</xdr:col>
      <xdr:colOff>76200</xdr:colOff>
      <xdr:row>37</xdr:row>
      <xdr:rowOff>34925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27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121302</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12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19050</xdr:rowOff>
    </xdr:from>
    <xdr:to>
      <xdr:col>20</xdr:col>
      <xdr:colOff>38100</xdr:colOff>
      <xdr:row>36</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130827</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596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19050</xdr:rowOff>
    </xdr:from>
    <xdr:to>
      <xdr:col>15</xdr:col>
      <xdr:colOff>149225</xdr:colOff>
      <xdr:row>36</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130827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161925</xdr:rowOff>
    </xdr:from>
    <xdr:to>
      <xdr:col>11</xdr:col>
      <xdr:colOff>60325</xdr:colOff>
      <xdr:row>36</xdr:row>
      <xdr:rowOff>92075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102252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新型コロナウイルスの影響により、国際交流派遣事業等の事業が実施できなかったため、前年度比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今後は、業務のアウトソーシング等による物件費の増加が想定されるため、委託業務の見直し等によるコスト削減に努める。</a:t>
          </a: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39370</xdr:rowOff>
    </xdr:from>
    <xdr:to>
      <xdr:col>82</xdr:col>
      <xdr:colOff>107950</xdr:colOff>
      <xdr:row>15</xdr:row>
      <xdr:rowOff>62230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6111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62230</xdr:rowOff>
    </xdr:from>
    <xdr:to>
      <xdr:col>78</xdr:col>
      <xdr:colOff>69850</xdr:colOff>
      <xdr:row>15</xdr:row>
      <xdr:rowOff>115570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633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115570</xdr:rowOff>
    </xdr:from>
    <xdr:to>
      <xdr:col>73</xdr:col>
      <xdr:colOff>180975</xdr:colOff>
      <xdr:row>15</xdr:row>
      <xdr:rowOff>146050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687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92710</xdr:rowOff>
    </xdr:from>
    <xdr:to>
      <xdr:col>69</xdr:col>
      <xdr:colOff>92075</xdr:colOff>
      <xdr:row>15</xdr:row>
      <xdr:rowOff>146050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664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44467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160020</xdr:rowOff>
    </xdr:from>
    <xdr:to>
      <xdr:col>82</xdr:col>
      <xdr:colOff>158750</xdr:colOff>
      <xdr:row>15</xdr:row>
      <xdr:rowOff>90170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5097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11430</xdr:rowOff>
    </xdr:from>
    <xdr:to>
      <xdr:col>78</xdr:col>
      <xdr:colOff>120650</xdr:colOff>
      <xdr:row>15</xdr:row>
      <xdr:rowOff>113030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123207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35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64770</xdr:rowOff>
    </xdr:from>
    <xdr:to>
      <xdr:col>74</xdr:col>
      <xdr:colOff>31750</xdr:colOff>
      <xdr:row>15</xdr:row>
      <xdr:rowOff>166370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5097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95250</xdr:rowOff>
    </xdr:from>
    <xdr:to>
      <xdr:col>69</xdr:col>
      <xdr:colOff>142875</xdr:colOff>
      <xdr:row>16</xdr:row>
      <xdr:rowOff>25400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35577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153687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児童扶養手当等が減少し、前年度比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％の減となっているが、生活保護給付費などの社会保障制度における費用の比重が大きいため、類似団体内平均を大きく上回っている。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福祉政策の充実や地域的特性により、扶助費の抑制は困難な状況であるが、資格審査等の徹底や事前予防対策の充実、助成費の適正化などを図り、抑制に努める。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135165</xdr:rowOff>
    </xdr:from>
    <xdr:to>
      <xdr:col>24</xdr:col>
      <xdr:colOff>25400</xdr:colOff>
      <xdr:row>58</xdr:row>
      <xdr:rowOff>143328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9907815"/>
          <a:ext cx="8382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143328</xdr:rowOff>
    </xdr:from>
    <xdr:to>
      <xdr:col>19</xdr:col>
      <xdr:colOff>187325</xdr:colOff>
      <xdr:row>58</xdr:row>
      <xdr:rowOff>143328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10087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8362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60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143328</xdr:rowOff>
    </xdr:from>
    <xdr:to>
      <xdr:col>15</xdr:col>
      <xdr:colOff>98425</xdr:colOff>
      <xdr:row>58</xdr:row>
      <xdr:rowOff>143328</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10087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143328</xdr:rowOff>
    </xdr:from>
    <xdr:to>
      <xdr:col>11</xdr:col>
      <xdr:colOff>9525</xdr:colOff>
      <xdr:row>58</xdr:row>
      <xdr:rowOff>159657</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flipV="1">
          <a:off x="1320800" y="100874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84365</xdr:rowOff>
    </xdr:from>
    <xdr:to>
      <xdr:col>24</xdr:col>
      <xdr:colOff>76200</xdr:colOff>
      <xdr:row>58</xdr:row>
      <xdr:rowOff>14515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56442</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92528</xdr:rowOff>
    </xdr:from>
    <xdr:to>
      <xdr:col>20</xdr:col>
      <xdr:colOff>38100</xdr:colOff>
      <xdr:row>59</xdr:row>
      <xdr:rowOff>22678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7455</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1012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92528</xdr:rowOff>
    </xdr:from>
    <xdr:to>
      <xdr:col>15</xdr:col>
      <xdr:colOff>149225</xdr:colOff>
      <xdr:row>59</xdr:row>
      <xdr:rowOff>22678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7455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92528</xdr:rowOff>
    </xdr:from>
    <xdr:to>
      <xdr:col>11</xdr:col>
      <xdr:colOff>60325</xdr:colOff>
      <xdr:row>59</xdr:row>
      <xdr:rowOff>22678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7455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108857</xdr:rowOff>
    </xdr:from>
    <xdr:to>
      <xdr:col>6</xdr:col>
      <xdr:colOff>171450</xdr:colOff>
      <xdr:row>59</xdr:row>
      <xdr:rowOff>39007</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23784</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その他の経費については、繰出金や維持補修費などが類似団体と比較して抑えられていることから、類似団体内平均を下回っている。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今後は、公共施設の老朽化により維持補修費が増加することが想定されるため、公共施設マネジメントに取り組み、適正規模の公共施設の維持を図ることで経費の抑制に努める。</a:t>
          </a: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62230</xdr:rowOff>
    </xdr:from>
    <xdr:to>
      <xdr:col>82</xdr:col>
      <xdr:colOff>107950</xdr:colOff>
      <xdr:row>55</xdr:row>
      <xdr:rowOff>100330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4919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54610</xdr:rowOff>
    </xdr:from>
    <xdr:to>
      <xdr:col>78</xdr:col>
      <xdr:colOff>69850</xdr:colOff>
      <xdr:row>55</xdr:row>
      <xdr:rowOff>100330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484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54610</xdr:rowOff>
    </xdr:from>
    <xdr:to>
      <xdr:col>73</xdr:col>
      <xdr:colOff>180975</xdr:colOff>
      <xdr:row>55</xdr:row>
      <xdr:rowOff>85090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484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62230</xdr:rowOff>
    </xdr:from>
    <xdr:to>
      <xdr:col>69</xdr:col>
      <xdr:colOff>92075</xdr:colOff>
      <xdr:row>55</xdr:row>
      <xdr:rowOff>85090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491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17797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27957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49530</xdr:rowOff>
    </xdr:from>
    <xdr:to>
      <xdr:col>78</xdr:col>
      <xdr:colOff>120650</xdr:colOff>
      <xdr:row>55</xdr:row>
      <xdr:rowOff>151130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161307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24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3810</xdr:rowOff>
    </xdr:from>
    <xdr:to>
      <xdr:col>74</xdr:col>
      <xdr:colOff>31750</xdr:colOff>
      <xdr:row>55</xdr:row>
      <xdr:rowOff>105410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115587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34290</xdr:rowOff>
    </xdr:from>
    <xdr:to>
      <xdr:col>69</xdr:col>
      <xdr:colOff>142875</xdr:colOff>
      <xdr:row>55</xdr:row>
      <xdr:rowOff>135890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11430</xdr:rowOff>
    </xdr:from>
    <xdr:to>
      <xdr:col>65</xdr:col>
      <xdr:colOff>53975</xdr:colOff>
      <xdr:row>55</xdr:row>
      <xdr:rowOff>113030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123207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消防、ごみ処理などの業務を一部事務組合で行っていることや下水道、水道などの公営企業に対する補助が大きいため、類似団体内平均を大きく上回っている。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広域市町村圏事務組合負担金等の増により、前年度比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今後は、一部事務組合の事務事業の見直しや公営企業会計の経営健全化を図り、補助費等の縮減に努める。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99568</xdr:rowOff>
    </xdr:from>
    <xdr:to>
      <xdr:col>82</xdr:col>
      <xdr:colOff>107950</xdr:colOff>
      <xdr:row>38</xdr:row>
      <xdr:rowOff>136144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6146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90424</xdr:rowOff>
    </xdr:from>
    <xdr:to>
      <xdr:col>78</xdr:col>
      <xdr:colOff>69850</xdr:colOff>
      <xdr:row>38</xdr:row>
      <xdr:rowOff>99568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6055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90424</xdr:rowOff>
    </xdr:from>
    <xdr:to>
      <xdr:col>73</xdr:col>
      <xdr:colOff>180975</xdr:colOff>
      <xdr:row>38</xdr:row>
      <xdr:rowOff>90424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605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40132</xdr:rowOff>
    </xdr:from>
    <xdr:to>
      <xdr:col>69</xdr:col>
      <xdr:colOff>92075</xdr:colOff>
      <xdr:row>38</xdr:row>
      <xdr:rowOff>90424</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5552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85344</xdr:rowOff>
    </xdr:from>
    <xdr:to>
      <xdr:col>82</xdr:col>
      <xdr:colOff>158750</xdr:colOff>
      <xdr:row>39</xdr:row>
      <xdr:rowOff>15494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57421</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48768</xdr:rowOff>
    </xdr:from>
    <xdr:to>
      <xdr:col>78</xdr:col>
      <xdr:colOff>120650</xdr:colOff>
      <xdr:row>38</xdr:row>
      <xdr:rowOff>150368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135145</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65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39624</xdr:rowOff>
    </xdr:from>
    <xdr:to>
      <xdr:col>74</xdr:col>
      <xdr:colOff>31750</xdr:colOff>
      <xdr:row>38</xdr:row>
      <xdr:rowOff>141224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126001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39624</xdr:rowOff>
    </xdr:from>
    <xdr:to>
      <xdr:col>69</xdr:col>
      <xdr:colOff>142875</xdr:colOff>
      <xdr:row>38</xdr:row>
      <xdr:rowOff>141224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126001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160782</xdr:rowOff>
    </xdr:from>
    <xdr:to>
      <xdr:col>65</xdr:col>
      <xdr:colOff>53975</xdr:colOff>
      <xdr:row>38</xdr:row>
      <xdr:rowOff>90932</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75709</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元金償還額の減少に伴い、前年度比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今後は、北陸新幹線整備事業等により発行した地方債の元金償還の開始に伴い、公債費の増加が見込まれるため、事業の取捨選択や計画的な実施に努め、地方債発行の抑制に努める。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138430</xdr:rowOff>
    </xdr:from>
    <xdr:to>
      <xdr:col>24</xdr:col>
      <xdr:colOff>25400</xdr:colOff>
      <xdr:row>78</xdr:row>
      <xdr:rowOff>27939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34008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158766</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360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5080</xdr:rowOff>
    </xdr:from>
    <xdr:to>
      <xdr:col>19</xdr:col>
      <xdr:colOff>187325</xdr:colOff>
      <xdr:row>78</xdr:row>
      <xdr:rowOff>27939</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378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153670</xdr:rowOff>
    </xdr:from>
    <xdr:to>
      <xdr:col>15</xdr:col>
      <xdr:colOff>98425</xdr:colOff>
      <xdr:row>78</xdr:row>
      <xdr:rowOff>5080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355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77470</xdr:rowOff>
    </xdr:from>
    <xdr:to>
      <xdr:col>11</xdr:col>
      <xdr:colOff>9525</xdr:colOff>
      <xdr:row>77</xdr:row>
      <xdr:rowOff>153670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2791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104157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148589</xdr:rowOff>
    </xdr:from>
    <xdr:to>
      <xdr:col>20</xdr:col>
      <xdr:colOff>38100</xdr:colOff>
      <xdr:row>78</xdr:row>
      <xdr:rowOff>78739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88916</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11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125730</xdr:rowOff>
    </xdr:from>
    <xdr:to>
      <xdr:col>15</xdr:col>
      <xdr:colOff>149225</xdr:colOff>
      <xdr:row>78</xdr:row>
      <xdr:rowOff>55880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66057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102870</xdr:rowOff>
    </xdr:from>
    <xdr:to>
      <xdr:col>11</xdr:col>
      <xdr:colOff>60325</xdr:colOff>
      <xdr:row>78</xdr:row>
      <xdr:rowOff>33020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43197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138447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物件費は類似団体内平均と比較すると下回っているが、補助費等、扶助費が同平均を上回っている。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消防、ごみ処理などの業務を一部事務組合で実施していることに加え、認定こども園施設型給付金などによるものであり、「公債費以外」に係る比率として捉えれば、類似団体内平均と同等の値とな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159004</xdr:rowOff>
    </xdr:from>
    <xdr:to>
      <xdr:col>82</xdr:col>
      <xdr:colOff>107950</xdr:colOff>
      <xdr:row>76</xdr:row>
      <xdr:rowOff>168148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1892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121429</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51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163576</xdr:rowOff>
    </xdr:from>
    <xdr:to>
      <xdr:col>78</xdr:col>
      <xdr:colOff>69850</xdr:colOff>
      <xdr:row>76</xdr:row>
      <xdr:rowOff>168148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193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163576</xdr:rowOff>
    </xdr:from>
    <xdr:to>
      <xdr:col>73</xdr:col>
      <xdr:colOff>180975</xdr:colOff>
      <xdr:row>77</xdr:row>
      <xdr:rowOff>14987</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1937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81280</xdr:rowOff>
    </xdr:from>
    <xdr:to>
      <xdr:col>69</xdr:col>
      <xdr:colOff>92075</xdr:colOff>
      <xdr:row>77</xdr:row>
      <xdr:rowOff>14987</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111480"/>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124731</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117348</xdr:rowOff>
    </xdr:from>
    <xdr:to>
      <xdr:col>78</xdr:col>
      <xdr:colOff>120650</xdr:colOff>
      <xdr:row>77</xdr:row>
      <xdr:rowOff>47498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57675</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112776</xdr:rowOff>
    </xdr:from>
    <xdr:to>
      <xdr:col>74</xdr:col>
      <xdr:colOff>31750</xdr:colOff>
      <xdr:row>77</xdr:row>
      <xdr:rowOff>42926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53103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135637</xdr:rowOff>
    </xdr:from>
    <xdr:to>
      <xdr:col>69</xdr:col>
      <xdr:colOff>142875</xdr:colOff>
      <xdr:row>77</xdr:row>
      <xdr:rowOff>65787</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75963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福井県あわら市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5755</xdr:rowOff>
    </xdr:from>
    <xdr:to>
      <xdr:col>29</xdr:col>
      <xdr:colOff>127000</xdr:colOff>
      <xdr:row>15</xdr:row>
      <xdr:rowOff>66138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625130"/>
          <a:ext cx="647700" cy="60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64551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83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66138</xdr:rowOff>
    </xdr:from>
    <xdr:to>
      <xdr:col>26</xdr:col>
      <xdr:colOff>50800</xdr:colOff>
      <xdr:row>15</xdr:row>
      <xdr:rowOff>67199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685513"/>
          <a:ext cx="698500" cy="1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87232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7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67199</xdr:rowOff>
    </xdr:from>
    <xdr:to>
      <xdr:col>22</xdr:col>
      <xdr:colOff>114300</xdr:colOff>
      <xdr:row>15</xdr:row>
      <xdr:rowOff>125296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686574"/>
          <a:ext cx="698500" cy="58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111790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0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125296</xdr:rowOff>
    </xdr:from>
    <xdr:to>
      <xdr:col>18</xdr:col>
      <xdr:colOff>177800</xdr:colOff>
      <xdr:row>16</xdr:row>
      <xdr:rowOff>4367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744671"/>
          <a:ext cx="698500" cy="50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126583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144104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126405</xdr:rowOff>
    </xdr:from>
    <xdr:to>
      <xdr:col>29</xdr:col>
      <xdr:colOff>177800</xdr:colOff>
      <xdr:row>15</xdr:row>
      <xdr:rowOff>56555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574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142932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41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15338</xdr:rowOff>
    </xdr:from>
    <xdr:to>
      <xdr:col>26</xdr:col>
      <xdr:colOff>101600</xdr:colOff>
      <xdr:row>15</xdr:row>
      <xdr:rowOff>116938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34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127115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03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16399</xdr:rowOff>
    </xdr:from>
    <xdr:to>
      <xdr:col>22</xdr:col>
      <xdr:colOff>165100</xdr:colOff>
      <xdr:row>15</xdr:row>
      <xdr:rowOff>117999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35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128176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04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74496</xdr:rowOff>
    </xdr:from>
    <xdr:to>
      <xdr:col>19</xdr:col>
      <xdr:colOff>38100</xdr:colOff>
      <xdr:row>16</xdr:row>
      <xdr:rowOff>4646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93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14823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62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125017</xdr:rowOff>
    </xdr:from>
    <xdr:to>
      <xdr:col>15</xdr:col>
      <xdr:colOff>101600</xdr:colOff>
      <xdr:row>16</xdr:row>
      <xdr:rowOff>55167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44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65344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1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118931</xdr:rowOff>
    </xdr:from>
    <xdr:to>
      <xdr:col>29</xdr:col>
      <xdr:colOff>127000</xdr:colOff>
      <xdr:row>36</xdr:row>
      <xdr:rowOff>127617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72181"/>
          <a:ext cx="647700" cy="8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190957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01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127343</xdr:rowOff>
    </xdr:from>
    <xdr:to>
      <xdr:col>26</xdr:col>
      <xdr:colOff>50800</xdr:colOff>
      <xdr:row>36</xdr:row>
      <xdr:rowOff>127617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080593"/>
          <a:ext cx="698500" cy="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102069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1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126771</xdr:rowOff>
    </xdr:from>
    <xdr:to>
      <xdr:col>22</xdr:col>
      <xdr:colOff>114300</xdr:colOff>
      <xdr:row>36</xdr:row>
      <xdr:rowOff>127343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080021"/>
          <a:ext cx="698500" cy="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106161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1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126771</xdr:rowOff>
    </xdr:from>
    <xdr:to>
      <xdr:col>18</xdr:col>
      <xdr:colOff>177800</xdr:colOff>
      <xdr:row>36</xdr:row>
      <xdr:rowOff>150295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080021"/>
          <a:ext cx="698500" cy="23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89290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67916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7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68131</xdr:rowOff>
    </xdr:from>
    <xdr:to>
      <xdr:col>29</xdr:col>
      <xdr:colOff>177800</xdr:colOff>
      <xdr:row>36</xdr:row>
      <xdr:rowOff>169731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21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40208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93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76817</xdr:rowOff>
    </xdr:from>
    <xdr:to>
      <xdr:col>26</xdr:col>
      <xdr:colOff>101600</xdr:colOff>
      <xdr:row>37</xdr:row>
      <xdr:rowOff>6967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30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163194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16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76543</xdr:rowOff>
    </xdr:from>
    <xdr:to>
      <xdr:col>22</xdr:col>
      <xdr:colOff>165100</xdr:colOff>
      <xdr:row>37</xdr:row>
      <xdr:rowOff>6693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29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162920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1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75971</xdr:rowOff>
    </xdr:from>
    <xdr:to>
      <xdr:col>19</xdr:col>
      <xdr:colOff>38100</xdr:colOff>
      <xdr:row>37</xdr:row>
      <xdr:rowOff>6121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29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162348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1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99495</xdr:rowOff>
    </xdr:from>
    <xdr:to>
      <xdr:col>15</xdr:col>
      <xdr:colOff>101600</xdr:colOff>
      <xdr:row>37</xdr:row>
      <xdr:rowOff>29645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52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14422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3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福井県あわら市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27,618
27,162
116.98
19,003,277
18,100,901
652,824
8,682,460
17,457,731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169042</xdr:rowOff>
    </xdr:from>
    <xdr:to>
      <xdr:col>24</xdr:col>
      <xdr:colOff>63500</xdr:colOff>
      <xdr:row>36</xdr:row>
      <xdr:rowOff>42676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98342"/>
          <a:ext cx="838200" cy="21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2437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03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32699</xdr:rowOff>
    </xdr:from>
    <xdr:to>
      <xdr:col>19</xdr:col>
      <xdr:colOff>177800</xdr:colOff>
      <xdr:row>36</xdr:row>
      <xdr:rowOff>42676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204899"/>
          <a:ext cx="889000" cy="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155012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32699</xdr:rowOff>
    </xdr:from>
    <xdr:to>
      <xdr:col>15</xdr:col>
      <xdr:colOff>50800</xdr:colOff>
      <xdr:row>36</xdr:row>
      <xdr:rowOff>80787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04899"/>
          <a:ext cx="889000" cy="4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80787</xdr:rowOff>
    </xdr:from>
    <xdr:to>
      <xdr:col>10</xdr:col>
      <xdr:colOff>114300</xdr:colOff>
      <xdr:row>36</xdr:row>
      <xdr:rowOff>106781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252987"/>
          <a:ext cx="889000" cy="2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10177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24301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6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118242</xdr:rowOff>
    </xdr:from>
    <xdr:to>
      <xdr:col>24</xdr:col>
      <xdr:colOff>114300</xdr:colOff>
      <xdr:row>35</xdr:row>
      <xdr:rowOff>48392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4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141119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9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163326</xdr:rowOff>
    </xdr:from>
    <xdr:to>
      <xdr:col>20</xdr:col>
      <xdr:colOff>38100</xdr:colOff>
      <xdr:row>36</xdr:row>
      <xdr:rowOff>93476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6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110003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93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153349</xdr:rowOff>
    </xdr:from>
    <xdr:to>
      <xdr:col>15</xdr:col>
      <xdr:colOff>101600</xdr:colOff>
      <xdr:row>36</xdr:row>
      <xdr:rowOff>83499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5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100026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92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29987</xdr:rowOff>
    </xdr:from>
    <xdr:to>
      <xdr:col>10</xdr:col>
      <xdr:colOff>165100</xdr:colOff>
      <xdr:row>36</xdr:row>
      <xdr:rowOff>131587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0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148114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7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55981</xdr:rowOff>
    </xdr:from>
    <xdr:to>
      <xdr:col>6</xdr:col>
      <xdr:colOff>38100</xdr:colOff>
      <xdr:row>36</xdr:row>
      <xdr:rowOff>157581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2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2658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00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79600</xdr:rowOff>
    </xdr:from>
    <xdr:to>
      <xdr:col>24</xdr:col>
      <xdr:colOff>63500</xdr:colOff>
      <xdr:row>57</xdr:row>
      <xdr:rowOff>110461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852250"/>
          <a:ext cx="8382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107825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37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18901</xdr:rowOff>
    </xdr:from>
    <xdr:to>
      <xdr:col>19</xdr:col>
      <xdr:colOff>177800</xdr:colOff>
      <xdr:row>57</xdr:row>
      <xdr:rowOff>79600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791551"/>
          <a:ext cx="889000" cy="6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39409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18901</xdr:rowOff>
    </xdr:from>
    <xdr:to>
      <xdr:col>15</xdr:col>
      <xdr:colOff>50800</xdr:colOff>
      <xdr:row>57</xdr:row>
      <xdr:rowOff>61160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791551"/>
          <a:ext cx="889000" cy="4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61503</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49958</xdr:rowOff>
    </xdr:from>
    <xdr:to>
      <xdr:col>10</xdr:col>
      <xdr:colOff>114300</xdr:colOff>
      <xdr:row>57</xdr:row>
      <xdr:rowOff>61160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822608"/>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69377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79457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59661</xdr:rowOff>
    </xdr:from>
    <xdr:to>
      <xdr:col>24</xdr:col>
      <xdr:colOff>114300</xdr:colOff>
      <xdr:row>57</xdr:row>
      <xdr:rowOff>161261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3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146038</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4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28800</xdr:rowOff>
    </xdr:from>
    <xdr:to>
      <xdr:col>20</xdr:col>
      <xdr:colOff>38100</xdr:colOff>
      <xdr:row>57</xdr:row>
      <xdr:rowOff>130400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0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121527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9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139551</xdr:rowOff>
    </xdr:from>
    <xdr:to>
      <xdr:col>15</xdr:col>
      <xdr:colOff>101600</xdr:colOff>
      <xdr:row>57</xdr:row>
      <xdr:rowOff>69701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4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86228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51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10360</xdr:rowOff>
    </xdr:from>
    <xdr:to>
      <xdr:col>10</xdr:col>
      <xdr:colOff>165100</xdr:colOff>
      <xdr:row>57</xdr:row>
      <xdr:rowOff>111960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8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103087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87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170608</xdr:rowOff>
    </xdr:from>
    <xdr:to>
      <xdr:col>6</xdr:col>
      <xdr:colOff>38100</xdr:colOff>
      <xdr:row>57</xdr:row>
      <xdr:rowOff>100758</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7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91885</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86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154056</xdr:rowOff>
    </xdr:from>
    <xdr:to>
      <xdr:col>24</xdr:col>
      <xdr:colOff>63500</xdr:colOff>
      <xdr:row>78</xdr:row>
      <xdr:rowOff>91077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55706"/>
          <a:ext cx="838200" cy="10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68856</xdr:rowOff>
    </xdr:from>
    <xdr:to>
      <xdr:col>19</xdr:col>
      <xdr:colOff>177800</xdr:colOff>
      <xdr:row>78</xdr:row>
      <xdr:rowOff>91077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41956"/>
          <a:ext cx="889000" cy="2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90578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44283</xdr:rowOff>
    </xdr:from>
    <xdr:to>
      <xdr:col>15</xdr:col>
      <xdr:colOff>50800</xdr:colOff>
      <xdr:row>78</xdr:row>
      <xdr:rowOff>68856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245933"/>
          <a:ext cx="889000" cy="19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79560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44283</xdr:rowOff>
    </xdr:from>
    <xdr:to>
      <xdr:col>10</xdr:col>
      <xdr:colOff>114300</xdr:colOff>
      <xdr:row>78</xdr:row>
      <xdr:rowOff>80263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245933"/>
          <a:ext cx="889000" cy="20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16853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77342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0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103256</xdr:rowOff>
    </xdr:from>
    <xdr:to>
      <xdr:col>24</xdr:col>
      <xdr:colOff>114300</xdr:colOff>
      <xdr:row>78</xdr:row>
      <xdr:rowOff>33406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0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81683</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40277</xdr:rowOff>
    </xdr:from>
    <xdr:to>
      <xdr:col>20</xdr:col>
      <xdr:colOff>38100</xdr:colOff>
      <xdr:row>78</xdr:row>
      <xdr:rowOff>141877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1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133004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0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18056</xdr:rowOff>
    </xdr:from>
    <xdr:to>
      <xdr:col>15</xdr:col>
      <xdr:colOff>101600</xdr:colOff>
      <xdr:row>78</xdr:row>
      <xdr:rowOff>119656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9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110783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8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164933</xdr:rowOff>
    </xdr:from>
    <xdr:to>
      <xdr:col>10</xdr:col>
      <xdr:colOff>165100</xdr:colOff>
      <xdr:row>77</xdr:row>
      <xdr:rowOff>95083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19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111610</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297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29463</xdr:rowOff>
    </xdr:from>
    <xdr:to>
      <xdr:col>6</xdr:col>
      <xdr:colOff>38100</xdr:colOff>
      <xdr:row>78</xdr:row>
      <xdr:rowOff>131063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0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122190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9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92436</xdr:rowOff>
    </xdr:from>
    <xdr:to>
      <xdr:col>24</xdr:col>
      <xdr:colOff>63500</xdr:colOff>
      <xdr:row>92</xdr:row>
      <xdr:rowOff>137280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5865836"/>
          <a:ext cx="838200" cy="4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170102</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1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137280</xdr:rowOff>
    </xdr:from>
    <xdr:to>
      <xdr:col>19</xdr:col>
      <xdr:colOff>177800</xdr:colOff>
      <xdr:row>92</xdr:row>
      <xdr:rowOff>154215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5910680"/>
          <a:ext cx="889000" cy="1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140594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25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154215</xdr:rowOff>
    </xdr:from>
    <xdr:to>
      <xdr:col>15</xdr:col>
      <xdr:colOff>50800</xdr:colOff>
      <xdr:row>93</xdr:row>
      <xdr:rowOff>34734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5927615"/>
          <a:ext cx="889000" cy="5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44390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3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34734</xdr:rowOff>
    </xdr:from>
    <xdr:to>
      <xdr:col>10</xdr:col>
      <xdr:colOff>114300</xdr:colOff>
      <xdr:row>93</xdr:row>
      <xdr:rowOff>62661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5979584"/>
          <a:ext cx="889000" cy="2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31436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48906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41636</xdr:rowOff>
    </xdr:from>
    <xdr:to>
      <xdr:col>24</xdr:col>
      <xdr:colOff>114300</xdr:colOff>
      <xdr:row>92</xdr:row>
      <xdr:rowOff>143236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81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64513</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66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86480</xdr:rowOff>
    </xdr:from>
    <xdr:to>
      <xdr:col>20</xdr:col>
      <xdr:colOff>38100</xdr:colOff>
      <xdr:row>93</xdr:row>
      <xdr:rowOff>16630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58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33157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563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103415</xdr:rowOff>
    </xdr:from>
    <xdr:to>
      <xdr:col>15</xdr:col>
      <xdr:colOff>101600</xdr:colOff>
      <xdr:row>93</xdr:row>
      <xdr:rowOff>33565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587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50092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565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155384</xdr:rowOff>
    </xdr:from>
    <xdr:to>
      <xdr:col>10</xdr:col>
      <xdr:colOff>165100</xdr:colOff>
      <xdr:row>93</xdr:row>
      <xdr:rowOff>85534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592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102061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570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11861</xdr:rowOff>
    </xdr:from>
    <xdr:to>
      <xdr:col>6</xdr:col>
      <xdr:colOff>38100</xdr:colOff>
      <xdr:row>93</xdr:row>
      <xdr:rowOff>113461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595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129988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573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101375</xdr:rowOff>
    </xdr:from>
    <xdr:to>
      <xdr:col>55</xdr:col>
      <xdr:colOff>0</xdr:colOff>
      <xdr:row>36</xdr:row>
      <xdr:rowOff>91119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5930675"/>
          <a:ext cx="838200" cy="33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121909</xdr:rowOff>
    </xdr:from>
    <xdr:ext cx="599010"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95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91119</xdr:rowOff>
    </xdr:from>
    <xdr:to>
      <xdr:col>50</xdr:col>
      <xdr:colOff>114300</xdr:colOff>
      <xdr:row>36</xdr:row>
      <xdr:rowOff>136210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263319"/>
          <a:ext cx="889000" cy="4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169743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5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136210</xdr:rowOff>
    </xdr:from>
    <xdr:to>
      <xdr:col>45</xdr:col>
      <xdr:colOff>177800</xdr:colOff>
      <xdr:row>36</xdr:row>
      <xdr:rowOff>137067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308410"/>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22125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53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120174</xdr:rowOff>
    </xdr:from>
    <xdr:to>
      <xdr:col>41</xdr:col>
      <xdr:colOff>50800</xdr:colOff>
      <xdr:row>36</xdr:row>
      <xdr:rowOff>137067</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292374"/>
          <a:ext cx="889000" cy="1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33277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54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36717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55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50575</xdr:rowOff>
    </xdr:from>
    <xdr:to>
      <xdr:col>55</xdr:col>
      <xdr:colOff>50800</xdr:colOff>
      <xdr:row>34</xdr:row>
      <xdr:rowOff>152175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87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73452</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731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40319</xdr:rowOff>
    </xdr:from>
    <xdr:to>
      <xdr:col>50</xdr:col>
      <xdr:colOff>165100</xdr:colOff>
      <xdr:row>36</xdr:row>
      <xdr:rowOff>141919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21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158446</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987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85410</xdr:rowOff>
    </xdr:from>
    <xdr:to>
      <xdr:col>46</xdr:col>
      <xdr:colOff>38100</xdr:colOff>
      <xdr:row>37</xdr:row>
      <xdr:rowOff>15560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25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32087</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6032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86267</xdr:rowOff>
    </xdr:from>
    <xdr:to>
      <xdr:col>41</xdr:col>
      <xdr:colOff>101600</xdr:colOff>
      <xdr:row>37</xdr:row>
      <xdr:rowOff>16417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25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32944</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61795" y="603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69374</xdr:rowOff>
    </xdr:from>
    <xdr:to>
      <xdr:col>36</xdr:col>
      <xdr:colOff>165100</xdr:colOff>
      <xdr:row>36</xdr:row>
      <xdr:rowOff>170974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24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16051</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672795" y="6016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114129</xdr:rowOff>
    </xdr:from>
    <xdr:to>
      <xdr:col>55</xdr:col>
      <xdr:colOff>0</xdr:colOff>
      <xdr:row>57</xdr:row>
      <xdr:rowOff>61258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715329"/>
          <a:ext cx="838200" cy="11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61168</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662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19827</xdr:rowOff>
    </xdr:from>
    <xdr:to>
      <xdr:col>50</xdr:col>
      <xdr:colOff>114300</xdr:colOff>
      <xdr:row>57</xdr:row>
      <xdr:rowOff>61258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792477"/>
          <a:ext cx="889000" cy="4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37492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46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19827</xdr:rowOff>
    </xdr:from>
    <xdr:to>
      <xdr:col>45</xdr:col>
      <xdr:colOff>177800</xdr:colOff>
      <xdr:row>57</xdr:row>
      <xdr:rowOff>69662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792477"/>
          <a:ext cx="8890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59676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4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165426</xdr:rowOff>
    </xdr:from>
    <xdr:to>
      <xdr:col>41</xdr:col>
      <xdr:colOff>50800</xdr:colOff>
      <xdr:row>57</xdr:row>
      <xdr:rowOff>69662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766626"/>
          <a:ext cx="889000" cy="7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65441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4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51892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8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63329</xdr:rowOff>
    </xdr:from>
    <xdr:to>
      <xdr:col>55</xdr:col>
      <xdr:colOff>50800</xdr:colOff>
      <xdr:row>56</xdr:row>
      <xdr:rowOff>164929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66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86206</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51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10458</xdr:rowOff>
    </xdr:from>
    <xdr:to>
      <xdr:col>50</xdr:col>
      <xdr:colOff>165100</xdr:colOff>
      <xdr:row>57</xdr:row>
      <xdr:rowOff>112058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78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103185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87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140477</xdr:rowOff>
    </xdr:from>
    <xdr:to>
      <xdr:col>46</xdr:col>
      <xdr:colOff>38100</xdr:colOff>
      <xdr:row>57</xdr:row>
      <xdr:rowOff>70627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74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61754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83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18862</xdr:rowOff>
    </xdr:from>
    <xdr:to>
      <xdr:col>41</xdr:col>
      <xdr:colOff>101600</xdr:colOff>
      <xdr:row>57</xdr:row>
      <xdr:rowOff>120462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79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111589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88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114626</xdr:rowOff>
    </xdr:from>
    <xdr:to>
      <xdr:col>36</xdr:col>
      <xdr:colOff>165100</xdr:colOff>
      <xdr:row>57</xdr:row>
      <xdr:rowOff>44776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71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61303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49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22758</xdr:rowOff>
    </xdr:from>
    <xdr:to>
      <xdr:col>55</xdr:col>
      <xdr:colOff>0</xdr:colOff>
      <xdr:row>77</xdr:row>
      <xdr:rowOff>138658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052958"/>
          <a:ext cx="838200" cy="28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42054</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43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138658</xdr:rowOff>
    </xdr:from>
    <xdr:to>
      <xdr:col>50</xdr:col>
      <xdr:colOff>114300</xdr:colOff>
      <xdr:row>78</xdr:row>
      <xdr:rowOff>92036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340308"/>
          <a:ext cx="889000" cy="12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19499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92036</xdr:rowOff>
    </xdr:from>
    <xdr:to>
      <xdr:col>45</xdr:col>
      <xdr:colOff>177800</xdr:colOff>
      <xdr:row>78</xdr:row>
      <xdr:rowOff>92760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46513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23068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61519</xdr:rowOff>
    </xdr:from>
    <xdr:to>
      <xdr:col>41</xdr:col>
      <xdr:colOff>50800</xdr:colOff>
      <xdr:row>78</xdr:row>
      <xdr:rowOff>92760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263169"/>
          <a:ext cx="889000" cy="20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150232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153509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35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143408</xdr:rowOff>
    </xdr:from>
    <xdr:to>
      <xdr:col>55</xdr:col>
      <xdr:colOff>50800</xdr:colOff>
      <xdr:row>76</xdr:row>
      <xdr:rowOff>73558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00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166285</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285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87858</xdr:rowOff>
    </xdr:from>
    <xdr:to>
      <xdr:col>50</xdr:col>
      <xdr:colOff>165100</xdr:colOff>
      <xdr:row>78</xdr:row>
      <xdr:rowOff>18008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28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9135</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38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41236</xdr:rowOff>
    </xdr:from>
    <xdr:to>
      <xdr:col>46</xdr:col>
      <xdr:colOff>38100</xdr:colOff>
      <xdr:row>78</xdr:row>
      <xdr:rowOff>142836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1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133963</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50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41960</xdr:rowOff>
    </xdr:from>
    <xdr:to>
      <xdr:col>41</xdr:col>
      <xdr:colOff>101600</xdr:colOff>
      <xdr:row>78</xdr:row>
      <xdr:rowOff>143560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1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134687</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50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10719</xdr:rowOff>
    </xdr:from>
    <xdr:to>
      <xdr:col>36</xdr:col>
      <xdr:colOff>165100</xdr:colOff>
      <xdr:row>77</xdr:row>
      <xdr:rowOff>112319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21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128846</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98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49754</xdr:rowOff>
    </xdr:from>
    <xdr:to>
      <xdr:col>55</xdr:col>
      <xdr:colOff>0</xdr:colOff>
      <xdr:row>98</xdr:row>
      <xdr:rowOff>103184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851854"/>
          <a:ext cx="838200" cy="5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29413</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8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161813</xdr:rowOff>
    </xdr:from>
    <xdr:to>
      <xdr:col>50</xdr:col>
      <xdr:colOff>114300</xdr:colOff>
      <xdr:row>98</xdr:row>
      <xdr:rowOff>103184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792463"/>
          <a:ext cx="889000" cy="11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126148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150817</xdr:rowOff>
    </xdr:from>
    <xdr:to>
      <xdr:col>45</xdr:col>
      <xdr:colOff>177800</xdr:colOff>
      <xdr:row>97</xdr:row>
      <xdr:rowOff>161813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781467"/>
          <a:ext cx="889000" cy="1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164675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131204</xdr:rowOff>
    </xdr:from>
    <xdr:to>
      <xdr:col>41</xdr:col>
      <xdr:colOff>50800</xdr:colOff>
      <xdr:row>97</xdr:row>
      <xdr:rowOff>150817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761854"/>
          <a:ext cx="889000" cy="1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31622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6177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8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170404</xdr:rowOff>
    </xdr:from>
    <xdr:to>
      <xdr:col>55</xdr:col>
      <xdr:colOff>50800</xdr:colOff>
      <xdr:row>98</xdr:row>
      <xdr:rowOff>100554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80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85331</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52384</xdr:rowOff>
    </xdr:from>
    <xdr:to>
      <xdr:col>50</xdr:col>
      <xdr:colOff>165100</xdr:colOff>
      <xdr:row>98</xdr:row>
      <xdr:rowOff>153984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85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145111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94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111013</xdr:rowOff>
    </xdr:from>
    <xdr:to>
      <xdr:col>46</xdr:col>
      <xdr:colOff>38100</xdr:colOff>
      <xdr:row>98</xdr:row>
      <xdr:rowOff>41163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74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32290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83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100017</xdr:rowOff>
    </xdr:from>
    <xdr:to>
      <xdr:col>41</xdr:col>
      <xdr:colOff>101600</xdr:colOff>
      <xdr:row>98</xdr:row>
      <xdr:rowOff>30167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73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21294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8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80404</xdr:rowOff>
    </xdr:from>
    <xdr:to>
      <xdr:col>36</xdr:col>
      <xdr:colOff>165100</xdr:colOff>
      <xdr:row>98</xdr:row>
      <xdr:rowOff>10554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27081</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48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37135</xdr:rowOff>
    </xdr:from>
    <xdr:to>
      <xdr:col>85</xdr:col>
      <xdr:colOff>127000</xdr:colOff>
      <xdr:row>39</xdr:row>
      <xdr:rowOff>38868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23685"/>
          <a:ext cx="838200" cy="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22657</xdr:rowOff>
    </xdr:from>
    <xdr:to>
      <xdr:col>81</xdr:col>
      <xdr:colOff>50800</xdr:colOff>
      <xdr:row>39</xdr:row>
      <xdr:rowOff>37135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09207"/>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161117</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22657</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709207"/>
          <a:ext cx="889000" cy="2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3821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4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36849</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23399"/>
          <a:ext cx="8890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74191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159518</xdr:rowOff>
    </xdr:from>
    <xdr:to>
      <xdr:col>85</xdr:col>
      <xdr:colOff>177800</xdr:colOff>
      <xdr:row>39</xdr:row>
      <xdr:rowOff>89668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7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74445</xdr:rowOff>
    </xdr:from>
    <xdr:ext cx="378565"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89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157785</xdr:rowOff>
    </xdr:from>
    <xdr:to>
      <xdr:col>81</xdr:col>
      <xdr:colOff>101600</xdr:colOff>
      <xdr:row>39</xdr:row>
      <xdr:rowOff>87935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79062</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2017" y="6765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143307</xdr:rowOff>
    </xdr:from>
    <xdr:to>
      <xdr:col>76</xdr:col>
      <xdr:colOff>165100</xdr:colOff>
      <xdr:row>39</xdr:row>
      <xdr:rowOff>73457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5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64584</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75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157499</xdr:rowOff>
    </xdr:from>
    <xdr:to>
      <xdr:col>67</xdr:col>
      <xdr:colOff>101600</xdr:colOff>
      <xdr:row>39</xdr:row>
      <xdr:rowOff>87649</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78776</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765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153980</xdr:rowOff>
    </xdr:from>
    <xdr:to>
      <xdr:col>85</xdr:col>
      <xdr:colOff>127000</xdr:colOff>
      <xdr:row>76</xdr:row>
      <xdr:rowOff>159414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184180"/>
          <a:ext cx="838200" cy="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112867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153980</xdr:rowOff>
    </xdr:from>
    <xdr:to>
      <xdr:col>81</xdr:col>
      <xdr:colOff>50800</xdr:colOff>
      <xdr:row>76</xdr:row>
      <xdr:rowOff>159398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184180"/>
          <a:ext cx="889000" cy="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36817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23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159398</xdr:rowOff>
    </xdr:from>
    <xdr:to>
      <xdr:col>76</xdr:col>
      <xdr:colOff>114300</xdr:colOff>
      <xdr:row>77</xdr:row>
      <xdr:rowOff>10906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189598"/>
          <a:ext cx="889000" cy="2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45527</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24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10906</xdr:rowOff>
    </xdr:from>
    <xdr:to>
      <xdr:col>71</xdr:col>
      <xdr:colOff>177800</xdr:colOff>
      <xdr:row>77</xdr:row>
      <xdr:rowOff>36799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212556"/>
          <a:ext cx="889000" cy="2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66651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92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53652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91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108614</xdr:rowOff>
    </xdr:from>
    <xdr:to>
      <xdr:col>85</xdr:col>
      <xdr:colOff>177800</xdr:colOff>
      <xdr:row>77</xdr:row>
      <xdr:rowOff>38764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3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87041</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1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103180</xdr:rowOff>
    </xdr:from>
    <xdr:to>
      <xdr:col>81</xdr:col>
      <xdr:colOff>101600</xdr:colOff>
      <xdr:row>77</xdr:row>
      <xdr:rowOff>33330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49857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90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108598</xdr:rowOff>
    </xdr:from>
    <xdr:to>
      <xdr:col>76</xdr:col>
      <xdr:colOff>165100</xdr:colOff>
      <xdr:row>77</xdr:row>
      <xdr:rowOff>38748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55275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91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131556</xdr:rowOff>
    </xdr:from>
    <xdr:to>
      <xdr:col>72</xdr:col>
      <xdr:colOff>38100</xdr:colOff>
      <xdr:row>77</xdr:row>
      <xdr:rowOff>61706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6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52833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25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157449</xdr:rowOff>
    </xdr:from>
    <xdr:to>
      <xdr:col>67</xdr:col>
      <xdr:colOff>101600</xdr:colOff>
      <xdr:row>77</xdr:row>
      <xdr:rowOff>87599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18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78726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28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19889</xdr:rowOff>
    </xdr:from>
    <xdr:to>
      <xdr:col>85</xdr:col>
      <xdr:colOff>127000</xdr:colOff>
      <xdr:row>98</xdr:row>
      <xdr:rowOff>56057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821989"/>
          <a:ext cx="838200" cy="3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56057</xdr:rowOff>
    </xdr:from>
    <xdr:to>
      <xdr:col>81</xdr:col>
      <xdr:colOff>50800</xdr:colOff>
      <xdr:row>98</xdr:row>
      <xdr:rowOff>122225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858157"/>
          <a:ext cx="889000" cy="6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88256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78042</xdr:rowOff>
    </xdr:from>
    <xdr:to>
      <xdr:col>76</xdr:col>
      <xdr:colOff>114300</xdr:colOff>
      <xdr:row>98</xdr:row>
      <xdr:rowOff>122225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708692"/>
          <a:ext cx="889000" cy="21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116312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78042</xdr:rowOff>
    </xdr:from>
    <xdr:to>
      <xdr:col>71</xdr:col>
      <xdr:colOff>177800</xdr:colOff>
      <xdr:row>97</xdr:row>
      <xdr:rowOff>126936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708692"/>
          <a:ext cx="889000" cy="4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85628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8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102316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90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77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118966</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74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5257</xdr:rowOff>
    </xdr:from>
    <xdr:to>
      <xdr:col>81</xdr:col>
      <xdr:colOff>101600</xdr:colOff>
      <xdr:row>98</xdr:row>
      <xdr:rowOff>106857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80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97984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90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71425</xdr:rowOff>
    </xdr:from>
    <xdr:to>
      <xdr:col>76</xdr:col>
      <xdr:colOff>165100</xdr:colOff>
      <xdr:row>99</xdr:row>
      <xdr:rowOff>1575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87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164152</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696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27242</xdr:rowOff>
    </xdr:from>
    <xdr:to>
      <xdr:col>72</xdr:col>
      <xdr:colOff>38100</xdr:colOff>
      <xdr:row>97</xdr:row>
      <xdr:rowOff>128842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6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145369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43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76136</xdr:rowOff>
    </xdr:from>
    <xdr:to>
      <xdr:col>67</xdr:col>
      <xdr:colOff>101600</xdr:colOff>
      <xdr:row>98</xdr:row>
      <xdr:rowOff>6286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70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22813</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48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24029</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710579"/>
          <a:ext cx="838200" cy="2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24029</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0434300" y="6710579"/>
          <a:ext cx="889000" cy="2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116883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165803</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18927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10850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5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144679</xdr:rowOff>
    </xdr:from>
    <xdr:to>
      <xdr:col>112</xdr:col>
      <xdr:colOff>38100</xdr:colOff>
      <xdr:row>39</xdr:row>
      <xdr:rowOff>74829</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5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65956</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4017" y="6752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89271</xdr:rowOff>
    </xdr:from>
    <xdr:to>
      <xdr:col>116</xdr:col>
      <xdr:colOff>63500</xdr:colOff>
      <xdr:row>57</xdr:row>
      <xdr:rowOff>146924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9861921"/>
          <a:ext cx="838200" cy="5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11468</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61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89271</xdr:rowOff>
    </xdr:from>
    <xdr:to>
      <xdr:col>111</xdr:col>
      <xdr:colOff>177800</xdr:colOff>
      <xdr:row>57</xdr:row>
      <xdr:rowOff>94848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9861921"/>
          <a:ext cx="889000" cy="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152026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58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69931</xdr:rowOff>
    </xdr:from>
    <xdr:to>
      <xdr:col>107</xdr:col>
      <xdr:colOff>50800</xdr:colOff>
      <xdr:row>57</xdr:row>
      <xdr:rowOff>94848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9842581"/>
          <a:ext cx="8890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150151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37059</xdr:rowOff>
    </xdr:from>
    <xdr:to>
      <xdr:col>102</xdr:col>
      <xdr:colOff>114300</xdr:colOff>
      <xdr:row>57</xdr:row>
      <xdr:rowOff>69931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9809709"/>
          <a:ext cx="889000" cy="3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126514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70416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96124</xdr:rowOff>
    </xdr:from>
    <xdr:to>
      <xdr:col>116</xdr:col>
      <xdr:colOff>114300</xdr:colOff>
      <xdr:row>58</xdr:row>
      <xdr:rowOff>26274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86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74551</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84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38471</xdr:rowOff>
    </xdr:from>
    <xdr:to>
      <xdr:col>112</xdr:col>
      <xdr:colOff>38100</xdr:colOff>
      <xdr:row>57</xdr:row>
      <xdr:rowOff>140071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81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131198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90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44048</xdr:rowOff>
    </xdr:from>
    <xdr:to>
      <xdr:col>107</xdr:col>
      <xdr:colOff>101600</xdr:colOff>
      <xdr:row>57</xdr:row>
      <xdr:rowOff>145648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81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136775</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90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19131</xdr:rowOff>
    </xdr:from>
    <xdr:to>
      <xdr:col>102</xdr:col>
      <xdr:colOff>165100</xdr:colOff>
      <xdr:row>57</xdr:row>
      <xdr:rowOff>120731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79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111858</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988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157709</xdr:rowOff>
    </xdr:from>
    <xdr:to>
      <xdr:col>98</xdr:col>
      <xdr:colOff>38100</xdr:colOff>
      <xdr:row>57</xdr:row>
      <xdr:rowOff>87859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75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78986</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985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37173</xdr:rowOff>
    </xdr:from>
    <xdr:to>
      <xdr:col>116</xdr:col>
      <xdr:colOff>63500</xdr:colOff>
      <xdr:row>77</xdr:row>
      <xdr:rowOff>63005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238823"/>
          <a:ext cx="8382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83335</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4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37173</xdr:rowOff>
    </xdr:from>
    <xdr:to>
      <xdr:col>111</xdr:col>
      <xdr:colOff>177800</xdr:colOff>
      <xdr:row>77</xdr:row>
      <xdr:rowOff>82835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238823"/>
          <a:ext cx="889000" cy="4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80763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82835</xdr:rowOff>
    </xdr:from>
    <xdr:to>
      <xdr:col>107</xdr:col>
      <xdr:colOff>50800</xdr:colOff>
      <xdr:row>77</xdr:row>
      <xdr:rowOff>91294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284485"/>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57504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70377</xdr:rowOff>
    </xdr:from>
    <xdr:to>
      <xdr:col>102</xdr:col>
      <xdr:colOff>114300</xdr:colOff>
      <xdr:row>77</xdr:row>
      <xdr:rowOff>91294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272027"/>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13060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160869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12205</xdr:rowOff>
    </xdr:from>
    <xdr:to>
      <xdr:col>116</xdr:col>
      <xdr:colOff>114300</xdr:colOff>
      <xdr:row>77</xdr:row>
      <xdr:rowOff>113805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2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162082</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157823</xdr:rowOff>
    </xdr:from>
    <xdr:to>
      <xdr:col>112</xdr:col>
      <xdr:colOff>38100</xdr:colOff>
      <xdr:row>77</xdr:row>
      <xdr:rowOff>87973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8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79100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8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32035</xdr:rowOff>
    </xdr:from>
    <xdr:to>
      <xdr:col>107</xdr:col>
      <xdr:colOff>101600</xdr:colOff>
      <xdr:row>77</xdr:row>
      <xdr:rowOff>133635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23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124762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32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40494</xdr:rowOff>
    </xdr:from>
    <xdr:to>
      <xdr:col>102</xdr:col>
      <xdr:colOff>165100</xdr:colOff>
      <xdr:row>77</xdr:row>
      <xdr:rowOff>142094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24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133221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33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19577</xdr:rowOff>
    </xdr:from>
    <xdr:to>
      <xdr:col>98</xdr:col>
      <xdr:colOff>38100</xdr:colOff>
      <xdr:row>77</xdr:row>
      <xdr:rowOff>121177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22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112304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31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扶助費及び補助費等が類似団体内平均と比較し大きく上回っている。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扶助費については、生活保護費や認定こども園施設型給付金等によるもので、補助費等については、一部事務組合への負担金や公営企業会計への補助金が要因となっている。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普通建設事業費のうち新規整備分については、芦原温泉駅周辺整備事業の増により、前年度から大幅に増加している。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北陸新幹線整備事業等の大型事業の完了まで普通建設事業費が増加することに加え、公共施設の老朽化による維持補修費の増加が想定されるため、扶助費及び補助費等はもとよりその他の経費についても、抑制を図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福井県あわら市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27,618
27,162
116.98
19,003,277
18,100,901
652,824
8,682,460
17,457,731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76019</xdr:rowOff>
    </xdr:from>
    <xdr:to>
      <xdr:col>24</xdr:col>
      <xdr:colOff>63500</xdr:colOff>
      <xdr:row>35</xdr:row>
      <xdr:rowOff>15276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905319"/>
          <a:ext cx="838200" cy="11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40548</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212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10378</xdr:rowOff>
    </xdr:from>
    <xdr:to>
      <xdr:col>19</xdr:col>
      <xdr:colOff>177800</xdr:colOff>
      <xdr:row>34</xdr:row>
      <xdr:rowOff>76019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839678"/>
          <a:ext cx="889000" cy="6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104556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10378</xdr:rowOff>
    </xdr:from>
    <xdr:to>
      <xdr:col>15</xdr:col>
      <xdr:colOff>50800</xdr:colOff>
      <xdr:row>34</xdr:row>
      <xdr:rowOff>19195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839678"/>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112720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19195</xdr:rowOff>
    </xdr:from>
    <xdr:to>
      <xdr:col>10</xdr:col>
      <xdr:colOff>114300</xdr:colOff>
      <xdr:row>34</xdr:row>
      <xdr:rowOff>29645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848495"/>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100637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88228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135926</xdr:rowOff>
    </xdr:from>
    <xdr:to>
      <xdr:col>24</xdr:col>
      <xdr:colOff>114300</xdr:colOff>
      <xdr:row>35</xdr:row>
      <xdr:rowOff>66076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6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158803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1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25219</xdr:rowOff>
    </xdr:from>
    <xdr:to>
      <xdr:col>20</xdr:col>
      <xdr:colOff>38100</xdr:colOff>
      <xdr:row>34</xdr:row>
      <xdr:rowOff>126819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5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143346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2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131028</xdr:rowOff>
    </xdr:from>
    <xdr:to>
      <xdr:col>15</xdr:col>
      <xdr:colOff>101600</xdr:colOff>
      <xdr:row>34</xdr:row>
      <xdr:rowOff>61178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78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77705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564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139845</xdr:rowOff>
    </xdr:from>
    <xdr:to>
      <xdr:col>10</xdr:col>
      <xdr:colOff>165100</xdr:colOff>
      <xdr:row>34</xdr:row>
      <xdr:rowOff>69995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9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86522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57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150295</xdr:rowOff>
    </xdr:from>
    <xdr:to>
      <xdr:col>6</xdr:col>
      <xdr:colOff>38100</xdr:colOff>
      <xdr:row>34</xdr:row>
      <xdr:rowOff>80445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0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96972</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8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66982</xdr:rowOff>
    </xdr:from>
    <xdr:to>
      <xdr:col>24</xdr:col>
      <xdr:colOff>63500</xdr:colOff>
      <xdr:row>58</xdr:row>
      <xdr:rowOff>69647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668182"/>
          <a:ext cx="838200" cy="34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147379</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405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69647</xdr:rowOff>
    </xdr:from>
    <xdr:to>
      <xdr:col>19</xdr:col>
      <xdr:colOff>177800</xdr:colOff>
      <xdr:row>58</xdr:row>
      <xdr:rowOff>90117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10013747"/>
          <a:ext cx="889000" cy="2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89592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69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35654</xdr:rowOff>
    </xdr:from>
    <xdr:to>
      <xdr:col>15</xdr:col>
      <xdr:colOff>50800</xdr:colOff>
      <xdr:row>58</xdr:row>
      <xdr:rowOff>90117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9979754"/>
          <a:ext cx="889000" cy="5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116312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7455</xdr:rowOff>
    </xdr:from>
    <xdr:to>
      <xdr:col>10</xdr:col>
      <xdr:colOff>114300</xdr:colOff>
      <xdr:row>58</xdr:row>
      <xdr:rowOff>35654</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9951555"/>
          <a:ext cx="889000" cy="2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103047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100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97000</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100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16182</xdr:rowOff>
    </xdr:from>
    <xdr:to>
      <xdr:col>24</xdr:col>
      <xdr:colOff>114300</xdr:colOff>
      <xdr:row>56</xdr:row>
      <xdr:rowOff>117782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61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102929</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53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18847</xdr:rowOff>
    </xdr:from>
    <xdr:to>
      <xdr:col>20</xdr:col>
      <xdr:colOff>38100</xdr:colOff>
      <xdr:row>58</xdr:row>
      <xdr:rowOff>120447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96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111574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05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39317</xdr:rowOff>
    </xdr:from>
    <xdr:to>
      <xdr:col>15</xdr:col>
      <xdr:colOff>101600</xdr:colOff>
      <xdr:row>58</xdr:row>
      <xdr:rowOff>140917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8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132044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07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156304</xdr:rowOff>
    </xdr:from>
    <xdr:to>
      <xdr:col>10</xdr:col>
      <xdr:colOff>165100</xdr:colOff>
      <xdr:row>58</xdr:row>
      <xdr:rowOff>86454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2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102981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970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128105</xdr:rowOff>
    </xdr:from>
    <xdr:to>
      <xdr:col>6</xdr:col>
      <xdr:colOff>38100</xdr:colOff>
      <xdr:row>58</xdr:row>
      <xdr:rowOff>58255</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0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74782</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967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156878</xdr:rowOff>
    </xdr:from>
    <xdr:to>
      <xdr:col>24</xdr:col>
      <xdr:colOff>63500</xdr:colOff>
      <xdr:row>75</xdr:row>
      <xdr:rowOff>113411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2844178"/>
          <a:ext cx="838200" cy="12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109781</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968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57469</xdr:rowOff>
    </xdr:from>
    <xdr:to>
      <xdr:col>19</xdr:col>
      <xdr:colOff>177800</xdr:colOff>
      <xdr:row>75</xdr:row>
      <xdr:rowOff>113411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2908300" y="12916219"/>
          <a:ext cx="889000" cy="5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140952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317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57469</xdr:rowOff>
    </xdr:from>
    <xdr:to>
      <xdr:col>15</xdr:col>
      <xdr:colOff>50800</xdr:colOff>
      <xdr:row>75</xdr:row>
      <xdr:rowOff>141921</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2916219"/>
          <a:ext cx="889000" cy="8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46606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132597</xdr:rowOff>
    </xdr:from>
    <xdr:to>
      <xdr:col>10</xdr:col>
      <xdr:colOff>114300</xdr:colOff>
      <xdr:row>75</xdr:row>
      <xdr:rowOff>141921</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a:off x="1130300" y="12991347"/>
          <a:ext cx="889000" cy="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9067</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12332</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32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106078</xdr:rowOff>
    </xdr:from>
    <xdr:to>
      <xdr:col>24</xdr:col>
      <xdr:colOff>114300</xdr:colOff>
      <xdr:row>75</xdr:row>
      <xdr:rowOff>36228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279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128955</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264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62611</xdr:rowOff>
    </xdr:from>
    <xdr:to>
      <xdr:col>20</xdr:col>
      <xdr:colOff>38100</xdr:colOff>
      <xdr:row>75</xdr:row>
      <xdr:rowOff>164210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29213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9288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269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6669</xdr:rowOff>
    </xdr:from>
    <xdr:to>
      <xdr:col>15</xdr:col>
      <xdr:colOff>101600</xdr:colOff>
      <xdr:row>75</xdr:row>
      <xdr:rowOff>108269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286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124796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264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91121</xdr:rowOff>
    </xdr:from>
    <xdr:to>
      <xdr:col>10</xdr:col>
      <xdr:colOff>165100</xdr:colOff>
      <xdr:row>76</xdr:row>
      <xdr:rowOff>21270</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294987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37798</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2725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81797</xdr:rowOff>
    </xdr:from>
    <xdr:to>
      <xdr:col>6</xdr:col>
      <xdr:colOff>38100</xdr:colOff>
      <xdr:row>76</xdr:row>
      <xdr:rowOff>11947</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294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28474</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2715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45605</xdr:rowOff>
    </xdr:from>
    <xdr:to>
      <xdr:col>24</xdr:col>
      <xdr:colOff>63500</xdr:colOff>
      <xdr:row>99</xdr:row>
      <xdr:rowOff>88988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3797300" y="17019155"/>
          <a:ext cx="838200" cy="4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128210</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587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84519</xdr:rowOff>
    </xdr:from>
    <xdr:to>
      <xdr:col>19</xdr:col>
      <xdr:colOff>177800</xdr:colOff>
      <xdr:row>99</xdr:row>
      <xdr:rowOff>88988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908300" y="17058069"/>
          <a:ext cx="889000" cy="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60368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78817</xdr:rowOff>
    </xdr:from>
    <xdr:to>
      <xdr:col>15</xdr:col>
      <xdr:colOff>50800</xdr:colOff>
      <xdr:row>99</xdr:row>
      <xdr:rowOff>84519</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2019300" y="17052367"/>
          <a:ext cx="889000" cy="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78817</xdr:rowOff>
    </xdr:from>
    <xdr:to>
      <xdr:col>10</xdr:col>
      <xdr:colOff>114300</xdr:colOff>
      <xdr:row>99</xdr:row>
      <xdr:rowOff>119190</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1130300" y="17052367"/>
          <a:ext cx="889000" cy="4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154094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143818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60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166255</xdr:rowOff>
    </xdr:from>
    <xdr:to>
      <xdr:col>24</xdr:col>
      <xdr:colOff>114300</xdr:colOff>
      <xdr:row>99</xdr:row>
      <xdr:rowOff>96405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96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81182</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88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38188</xdr:rowOff>
    </xdr:from>
    <xdr:to>
      <xdr:col>20</xdr:col>
      <xdr:colOff>38100</xdr:colOff>
      <xdr:row>99</xdr:row>
      <xdr:rowOff>139788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701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130915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710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33719</xdr:rowOff>
    </xdr:from>
    <xdr:to>
      <xdr:col>15</xdr:col>
      <xdr:colOff>101600</xdr:colOff>
      <xdr:row>99</xdr:row>
      <xdr:rowOff>135319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700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126446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709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28017</xdr:rowOff>
    </xdr:from>
    <xdr:to>
      <xdr:col>10</xdr:col>
      <xdr:colOff>165100</xdr:colOff>
      <xdr:row>99</xdr:row>
      <xdr:rowOff>129617</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700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120744</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7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68390</xdr:rowOff>
    </xdr:from>
    <xdr:to>
      <xdr:col>6</xdr:col>
      <xdr:colOff>38100</xdr:colOff>
      <xdr:row>99</xdr:row>
      <xdr:rowOff>169990</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70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161117</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713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55575</xdr:rowOff>
    </xdr:from>
    <xdr:to>
      <xdr:col>55</xdr:col>
      <xdr:colOff>0</xdr:colOff>
      <xdr:row>37</xdr:row>
      <xdr:rowOff>57861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227775"/>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162425</xdr:rowOff>
    </xdr:from>
    <xdr:ext cx="469744"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33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54889</xdr:rowOff>
    </xdr:from>
    <xdr:to>
      <xdr:col>50</xdr:col>
      <xdr:colOff>114300</xdr:colOff>
      <xdr:row>36</xdr:row>
      <xdr:rowOff>55575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227089"/>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118534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04428" y="646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48946</xdr:rowOff>
    </xdr:from>
    <xdr:to>
      <xdr:col>45</xdr:col>
      <xdr:colOff>177800</xdr:colOff>
      <xdr:row>36</xdr:row>
      <xdr:rowOff>54889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221146"/>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106418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45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50089</xdr:rowOff>
    </xdr:from>
    <xdr:to>
      <xdr:col>41</xdr:col>
      <xdr:colOff>50800</xdr:colOff>
      <xdr:row>36</xdr:row>
      <xdr:rowOff>48946</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050839"/>
          <a:ext cx="889000" cy="17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78986</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4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78071</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42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xdr:rowOff>
    </xdr:from>
    <xdr:to>
      <xdr:col>55</xdr:col>
      <xdr:colOff>50800</xdr:colOff>
      <xdr:row>37</xdr:row>
      <xdr:rowOff>108661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35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29938</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20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4775</xdr:rowOff>
    </xdr:from>
    <xdr:to>
      <xdr:col>50</xdr:col>
      <xdr:colOff>165100</xdr:colOff>
      <xdr:row>36</xdr:row>
      <xdr:rowOff>106375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17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122902</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04428" y="595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4089</xdr:rowOff>
    </xdr:from>
    <xdr:to>
      <xdr:col>46</xdr:col>
      <xdr:colOff>38100</xdr:colOff>
      <xdr:row>36</xdr:row>
      <xdr:rowOff>105689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1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122216</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595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169596</xdr:rowOff>
    </xdr:from>
    <xdr:to>
      <xdr:col>41</xdr:col>
      <xdr:colOff>101600</xdr:colOff>
      <xdr:row>36</xdr:row>
      <xdr:rowOff>99746</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17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116273</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594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170739</xdr:rowOff>
    </xdr:from>
    <xdr:to>
      <xdr:col>36</xdr:col>
      <xdr:colOff>165100</xdr:colOff>
      <xdr:row>35</xdr:row>
      <xdr:rowOff>100889</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0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117416</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577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107562</xdr:rowOff>
    </xdr:from>
    <xdr:to>
      <xdr:col>55</xdr:col>
      <xdr:colOff>0</xdr:colOff>
      <xdr:row>56</xdr:row>
      <xdr:rowOff>46717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9194412"/>
          <a:ext cx="838200" cy="45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83576</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684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107562</xdr:rowOff>
    </xdr:from>
    <xdr:to>
      <xdr:col>50</xdr:col>
      <xdr:colOff>114300</xdr:colOff>
      <xdr:row>56</xdr:row>
      <xdr:rowOff>38030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9194412"/>
          <a:ext cx="889000" cy="44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17568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7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38030</xdr:rowOff>
    </xdr:from>
    <xdr:to>
      <xdr:col>45</xdr:col>
      <xdr:colOff>177800</xdr:colOff>
      <xdr:row>56</xdr:row>
      <xdr:rowOff>143548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639230"/>
          <a:ext cx="889000" cy="10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52011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132556</xdr:rowOff>
    </xdr:from>
    <xdr:to>
      <xdr:col>41</xdr:col>
      <xdr:colOff>50800</xdr:colOff>
      <xdr:row>56</xdr:row>
      <xdr:rowOff>143548</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9390856"/>
          <a:ext cx="889000" cy="35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46620</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81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52430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167367</xdr:rowOff>
    </xdr:from>
    <xdr:to>
      <xdr:col>55</xdr:col>
      <xdr:colOff>50800</xdr:colOff>
      <xdr:row>56</xdr:row>
      <xdr:rowOff>97517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59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18794</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44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56762</xdr:rowOff>
    </xdr:from>
    <xdr:to>
      <xdr:col>50</xdr:col>
      <xdr:colOff>165100</xdr:colOff>
      <xdr:row>53</xdr:row>
      <xdr:rowOff>158362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14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3439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891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158680</xdr:rowOff>
    </xdr:from>
    <xdr:to>
      <xdr:col>46</xdr:col>
      <xdr:colOff>38100</xdr:colOff>
      <xdr:row>56</xdr:row>
      <xdr:rowOff>88830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5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105357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36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92748</xdr:rowOff>
    </xdr:from>
    <xdr:to>
      <xdr:col>41</xdr:col>
      <xdr:colOff>101600</xdr:colOff>
      <xdr:row>57</xdr:row>
      <xdr:rowOff>22898</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69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39425</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4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81756</xdr:rowOff>
    </xdr:from>
    <xdr:to>
      <xdr:col>36</xdr:col>
      <xdr:colOff>165100</xdr:colOff>
      <xdr:row>55</xdr:row>
      <xdr:rowOff>11906</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34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28433</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1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71062</xdr:rowOff>
    </xdr:from>
    <xdr:to>
      <xdr:col>55</xdr:col>
      <xdr:colOff>0</xdr:colOff>
      <xdr:row>76</xdr:row>
      <xdr:rowOff>154006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101262"/>
          <a:ext cx="838200" cy="8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50658</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08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127794</xdr:rowOff>
    </xdr:from>
    <xdr:to>
      <xdr:col>50</xdr:col>
      <xdr:colOff>114300</xdr:colOff>
      <xdr:row>76</xdr:row>
      <xdr:rowOff>154006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8750300" y="13157994"/>
          <a:ext cx="889000" cy="2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144746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34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136823</xdr:rowOff>
    </xdr:from>
    <xdr:to>
      <xdr:col>45</xdr:col>
      <xdr:colOff>177800</xdr:colOff>
      <xdr:row>76</xdr:row>
      <xdr:rowOff>127794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2995573"/>
          <a:ext cx="889000" cy="16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162938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36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136823</xdr:rowOff>
    </xdr:from>
    <xdr:to>
      <xdr:col>41</xdr:col>
      <xdr:colOff>50800</xdr:colOff>
      <xdr:row>76</xdr:row>
      <xdr:rowOff>34734</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2995573"/>
          <a:ext cx="889000" cy="6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130878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33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141127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34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20262</xdr:rowOff>
    </xdr:from>
    <xdr:to>
      <xdr:col>55</xdr:col>
      <xdr:colOff>50800</xdr:colOff>
      <xdr:row>76</xdr:row>
      <xdr:rowOff>121862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05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43140</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90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103206</xdr:rowOff>
    </xdr:from>
    <xdr:to>
      <xdr:col>50</xdr:col>
      <xdr:colOff>165100</xdr:colOff>
      <xdr:row>77</xdr:row>
      <xdr:rowOff>33356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13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49884</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290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76994</xdr:rowOff>
    </xdr:from>
    <xdr:to>
      <xdr:col>46</xdr:col>
      <xdr:colOff>38100</xdr:colOff>
      <xdr:row>77</xdr:row>
      <xdr:rowOff>7144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10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23671</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28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86023</xdr:rowOff>
    </xdr:from>
    <xdr:to>
      <xdr:col>41</xdr:col>
      <xdr:colOff>101600</xdr:colOff>
      <xdr:row>76</xdr:row>
      <xdr:rowOff>16173</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294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32700</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27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155384</xdr:rowOff>
    </xdr:from>
    <xdr:to>
      <xdr:col>36</xdr:col>
      <xdr:colOff>165100</xdr:colOff>
      <xdr:row>76</xdr:row>
      <xdr:rowOff>85534</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01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102061</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278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32770</xdr:rowOff>
    </xdr:from>
    <xdr:to>
      <xdr:col>55</xdr:col>
      <xdr:colOff>0</xdr:colOff>
      <xdr:row>97</xdr:row>
      <xdr:rowOff>53398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9639300" y="16320520"/>
          <a:ext cx="838200" cy="36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34779</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665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120650</xdr:rowOff>
    </xdr:from>
    <xdr:to>
      <xdr:col>50</xdr:col>
      <xdr:colOff>114300</xdr:colOff>
      <xdr:row>97</xdr:row>
      <xdr:rowOff>53398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8750300" y="16579850"/>
          <a:ext cx="889000" cy="10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76971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87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120650</xdr:rowOff>
    </xdr:from>
    <xdr:to>
      <xdr:col>45</xdr:col>
      <xdr:colOff>177800</xdr:colOff>
      <xdr:row>97</xdr:row>
      <xdr:rowOff>50208</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579850"/>
          <a:ext cx="889000" cy="10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47297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50208</xdr:rowOff>
    </xdr:from>
    <xdr:to>
      <xdr:col>41</xdr:col>
      <xdr:colOff>50800</xdr:colOff>
      <xdr:row>97</xdr:row>
      <xdr:rowOff>167012</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6972300" y="16680858"/>
          <a:ext cx="889000" cy="11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13639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8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81086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8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153420</xdr:rowOff>
    </xdr:from>
    <xdr:to>
      <xdr:col>55</xdr:col>
      <xdr:colOff>50800</xdr:colOff>
      <xdr:row>95</xdr:row>
      <xdr:rowOff>83570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26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4847</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12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2598</xdr:rowOff>
    </xdr:from>
    <xdr:to>
      <xdr:col>50</xdr:col>
      <xdr:colOff>165100</xdr:colOff>
      <xdr:row>97</xdr:row>
      <xdr:rowOff>104198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6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120725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40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69850</xdr:rowOff>
    </xdr:from>
    <xdr:to>
      <xdr:col>46</xdr:col>
      <xdr:colOff>38100</xdr:colOff>
      <xdr:row>97</xdr:row>
      <xdr:rowOff>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52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16527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30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170858</xdr:rowOff>
    </xdr:from>
    <xdr:to>
      <xdr:col>41</xdr:col>
      <xdr:colOff>101600</xdr:colOff>
      <xdr:row>97</xdr:row>
      <xdr:rowOff>101008</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63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117535</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40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116212</xdr:rowOff>
    </xdr:from>
    <xdr:to>
      <xdr:col>36</xdr:col>
      <xdr:colOff>165100</xdr:colOff>
      <xdr:row>98</xdr:row>
      <xdr:rowOff>46362</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74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62889</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52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31077</xdr:rowOff>
    </xdr:from>
    <xdr:to>
      <xdr:col>85</xdr:col>
      <xdr:colOff>127000</xdr:colOff>
      <xdr:row>36</xdr:row>
      <xdr:rowOff>108344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6203277"/>
          <a:ext cx="8382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61218</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061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31077</xdr:rowOff>
    </xdr:from>
    <xdr:to>
      <xdr:col>81</xdr:col>
      <xdr:colOff>50800</xdr:colOff>
      <xdr:row>37</xdr:row>
      <xdr:rowOff>27381</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203277"/>
          <a:ext cx="889000" cy="16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14368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33287</xdr:rowOff>
    </xdr:from>
    <xdr:to>
      <xdr:col>76</xdr:col>
      <xdr:colOff>114300</xdr:colOff>
      <xdr:row>37</xdr:row>
      <xdr:rowOff>27381</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3703300" y="6205487"/>
          <a:ext cx="889000" cy="16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92308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33287</xdr:rowOff>
    </xdr:from>
    <xdr:to>
      <xdr:col>71</xdr:col>
      <xdr:colOff>177800</xdr:colOff>
      <xdr:row>37</xdr:row>
      <xdr:rowOff>80797</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205487"/>
          <a:ext cx="889000" cy="2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62184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4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89184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57544</xdr:rowOff>
    </xdr:from>
    <xdr:to>
      <xdr:col>85</xdr:col>
      <xdr:colOff>177800</xdr:colOff>
      <xdr:row>36</xdr:row>
      <xdr:rowOff>159144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22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35971</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20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151727</xdr:rowOff>
    </xdr:from>
    <xdr:to>
      <xdr:col>81</xdr:col>
      <xdr:colOff>101600</xdr:colOff>
      <xdr:row>36</xdr:row>
      <xdr:rowOff>81877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15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98404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592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148031</xdr:rowOff>
    </xdr:from>
    <xdr:to>
      <xdr:col>76</xdr:col>
      <xdr:colOff>165100</xdr:colOff>
      <xdr:row>37</xdr:row>
      <xdr:rowOff>78181</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32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69308</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41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153937</xdr:rowOff>
    </xdr:from>
    <xdr:to>
      <xdr:col>72</xdr:col>
      <xdr:colOff>38100</xdr:colOff>
      <xdr:row>36</xdr:row>
      <xdr:rowOff>84087</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15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100614</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592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29997</xdr:rowOff>
    </xdr:from>
    <xdr:to>
      <xdr:col>67</xdr:col>
      <xdr:colOff>101600</xdr:colOff>
      <xdr:row>37</xdr:row>
      <xdr:rowOff>131597</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37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122724</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46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150825</xdr:rowOff>
    </xdr:from>
    <xdr:to>
      <xdr:col>85</xdr:col>
      <xdr:colOff>127000</xdr:colOff>
      <xdr:row>58</xdr:row>
      <xdr:rowOff>7449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5481300" y="9923475"/>
          <a:ext cx="838200" cy="2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67560</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668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22994</xdr:rowOff>
    </xdr:from>
    <xdr:to>
      <xdr:col>81</xdr:col>
      <xdr:colOff>50800</xdr:colOff>
      <xdr:row>58</xdr:row>
      <xdr:rowOff>7449</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4592300" y="9795644"/>
          <a:ext cx="889000" cy="15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41314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22994</xdr:rowOff>
    </xdr:from>
    <xdr:to>
      <xdr:col>76</xdr:col>
      <xdr:colOff>114300</xdr:colOff>
      <xdr:row>57</xdr:row>
      <xdr:rowOff>77760</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3703300" y="9795644"/>
          <a:ext cx="889000" cy="5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65466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48870</xdr:rowOff>
    </xdr:from>
    <xdr:to>
      <xdr:col>71</xdr:col>
      <xdr:colOff>177800</xdr:colOff>
      <xdr:row>57</xdr:row>
      <xdr:rowOff>77760</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814300" y="9821520"/>
          <a:ext cx="889000" cy="2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46024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9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68100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1001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100025</xdr:rowOff>
    </xdr:from>
    <xdr:to>
      <xdr:col>85</xdr:col>
      <xdr:colOff>177800</xdr:colOff>
      <xdr:row>58</xdr:row>
      <xdr:rowOff>30175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8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78452</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85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128099</xdr:rowOff>
    </xdr:from>
    <xdr:to>
      <xdr:col>81</xdr:col>
      <xdr:colOff>101600</xdr:colOff>
      <xdr:row>58</xdr:row>
      <xdr:rowOff>58249</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90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49376</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999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143644</xdr:rowOff>
    </xdr:from>
    <xdr:to>
      <xdr:col>76</xdr:col>
      <xdr:colOff>165100</xdr:colOff>
      <xdr:row>57</xdr:row>
      <xdr:rowOff>73794</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74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90321</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952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26960</xdr:rowOff>
    </xdr:from>
    <xdr:to>
      <xdr:col>72</xdr:col>
      <xdr:colOff>38100</xdr:colOff>
      <xdr:row>57</xdr:row>
      <xdr:rowOff>128560</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79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145087</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95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169520</xdr:rowOff>
    </xdr:from>
    <xdr:to>
      <xdr:col>67</xdr:col>
      <xdr:colOff>101600</xdr:colOff>
      <xdr:row>57</xdr:row>
      <xdr:rowOff>99670</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97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116197</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954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37134</xdr:rowOff>
    </xdr:from>
    <xdr:to>
      <xdr:col>85</xdr:col>
      <xdr:colOff>127000</xdr:colOff>
      <xdr:row>79</xdr:row>
      <xdr:rowOff>38869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5481300" y="13581684"/>
          <a:ext cx="838200" cy="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22658</xdr:rowOff>
    </xdr:from>
    <xdr:to>
      <xdr:col>81</xdr:col>
      <xdr:colOff>50800</xdr:colOff>
      <xdr:row>79</xdr:row>
      <xdr:rowOff>37134</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4592300" y="13567208"/>
          <a:ext cx="889000" cy="1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160945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1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22658</xdr:rowOff>
    </xdr:from>
    <xdr:to>
      <xdr:col>76</xdr:col>
      <xdr:colOff>114300</xdr:colOff>
      <xdr:row>79</xdr:row>
      <xdr:rowOff>44450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3703300" y="13567208"/>
          <a:ext cx="889000" cy="2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3763</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36849</xdr:rowOff>
    </xdr:from>
    <xdr:to>
      <xdr:col>71</xdr:col>
      <xdr:colOff>177800</xdr:colOff>
      <xdr:row>79</xdr:row>
      <xdr:rowOff>44450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814300" y="13581399"/>
          <a:ext cx="8890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74020</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159519</xdr:rowOff>
    </xdr:from>
    <xdr:to>
      <xdr:col>85</xdr:col>
      <xdr:colOff>177800</xdr:colOff>
      <xdr:row>79</xdr:row>
      <xdr:rowOff>89669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6268700" y="1353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74446</xdr:rowOff>
    </xdr:from>
    <xdr:ext cx="378565" cy="25904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44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157784</xdr:rowOff>
    </xdr:from>
    <xdr:to>
      <xdr:col>81</xdr:col>
      <xdr:colOff>101600</xdr:colOff>
      <xdr:row>79</xdr:row>
      <xdr:rowOff>87934</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5430500" y="1353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79061</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292017" y="13623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143308</xdr:rowOff>
    </xdr:from>
    <xdr:to>
      <xdr:col>76</xdr:col>
      <xdr:colOff>165100</xdr:colOff>
      <xdr:row>79</xdr:row>
      <xdr:rowOff>73458</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4541500" y="1351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64585</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357428" y="1360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157499</xdr:rowOff>
    </xdr:from>
    <xdr:to>
      <xdr:col>67</xdr:col>
      <xdr:colOff>101600</xdr:colOff>
      <xdr:row>79</xdr:row>
      <xdr:rowOff>87649</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2763500" y="1353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78776</xdr:rowOff>
    </xdr:from>
    <xdr:ext cx="378565"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625017" y="13623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153980</xdr:rowOff>
    </xdr:from>
    <xdr:to>
      <xdr:col>85</xdr:col>
      <xdr:colOff>127000</xdr:colOff>
      <xdr:row>96</xdr:row>
      <xdr:rowOff>159414</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5481300" y="16613180"/>
          <a:ext cx="838200" cy="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112813</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400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153980</xdr:rowOff>
    </xdr:from>
    <xdr:to>
      <xdr:col>81</xdr:col>
      <xdr:colOff>50800</xdr:colOff>
      <xdr:row>96</xdr:row>
      <xdr:rowOff>159398</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4592300" y="16613180"/>
          <a:ext cx="889000" cy="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36817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6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159398</xdr:rowOff>
    </xdr:from>
    <xdr:to>
      <xdr:col>76</xdr:col>
      <xdr:colOff>114300</xdr:colOff>
      <xdr:row>97</xdr:row>
      <xdr:rowOff>10906</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3703300" y="16618598"/>
          <a:ext cx="889000" cy="2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45504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67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10906</xdr:rowOff>
    </xdr:from>
    <xdr:to>
      <xdr:col>71</xdr:col>
      <xdr:colOff>177800</xdr:colOff>
      <xdr:row>97</xdr:row>
      <xdr:rowOff>36799</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flipV="1">
          <a:off x="12814300" y="16641556"/>
          <a:ext cx="889000" cy="2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66651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35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53514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3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108614</xdr:rowOff>
    </xdr:from>
    <xdr:to>
      <xdr:col>85</xdr:col>
      <xdr:colOff>177800</xdr:colOff>
      <xdr:row>97</xdr:row>
      <xdr:rowOff>38764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56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87041</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654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103180</xdr:rowOff>
    </xdr:from>
    <xdr:to>
      <xdr:col>81</xdr:col>
      <xdr:colOff>101600</xdr:colOff>
      <xdr:row>97</xdr:row>
      <xdr:rowOff>33330</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5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49857</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633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108598</xdr:rowOff>
    </xdr:from>
    <xdr:to>
      <xdr:col>76</xdr:col>
      <xdr:colOff>165100</xdr:colOff>
      <xdr:row>97</xdr:row>
      <xdr:rowOff>38748</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656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55275</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634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131556</xdr:rowOff>
    </xdr:from>
    <xdr:to>
      <xdr:col>72</xdr:col>
      <xdr:colOff>38100</xdr:colOff>
      <xdr:row>97</xdr:row>
      <xdr:rowOff>61706</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59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52833</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668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157449</xdr:rowOff>
    </xdr:from>
    <xdr:to>
      <xdr:col>67</xdr:col>
      <xdr:colOff>101600</xdr:colOff>
      <xdr:row>97</xdr:row>
      <xdr:rowOff>87599</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61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78726</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670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a:extLst>
            <a:ext uri="{FF2B5EF4-FFF2-40B4-BE49-F238E27FC236}">
              <a16:creationId xmlns:a16="http://schemas.microsoft.com/office/drawing/2014/main" id="{00000000-0008-0000-0700-00002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1" name="前年度繰上充用金最小値テキスト">
          <a:extLst>
            <a:ext uri="{FF2B5EF4-FFF2-40B4-BE49-F238E27FC236}">
              <a16:creationId xmlns:a16="http://schemas.microsoft.com/office/drawing/2014/main" id="{00000000-0008-0000-0700-00002B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3" name="前年度繰上充用金最大値テキスト">
          <a:extLst>
            <a:ext uri="{FF2B5EF4-FFF2-40B4-BE49-F238E27FC236}">
              <a16:creationId xmlns:a16="http://schemas.microsoft.com/office/drawing/2014/main" id="{00000000-0008-0000-0700-00002D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6" name="前年度繰上充用金平均値テキスト">
          <a:extLst>
            <a:ext uri="{FF2B5EF4-FFF2-40B4-BE49-F238E27FC236}">
              <a16:creationId xmlns:a16="http://schemas.microsoft.com/office/drawing/2014/main" id="{00000000-0008-0000-0700-000030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a:extLst>
            <a:ext uri="{FF2B5EF4-FFF2-40B4-BE49-F238E27FC236}">
              <a16:creationId xmlns:a16="http://schemas.microsoft.com/office/drawing/2014/main" id="{00000000-0008-0000-0700-000035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a:extLst>
            <a:ext uri="{FF2B5EF4-FFF2-40B4-BE49-F238E27FC236}">
              <a16:creationId xmlns:a16="http://schemas.microsoft.com/office/drawing/2014/main" id="{00000000-0008-0000-0700-000038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a:extLst>
            <a:ext uri="{FF2B5EF4-FFF2-40B4-BE49-F238E27FC236}">
              <a16:creationId xmlns:a16="http://schemas.microsoft.com/office/drawing/2014/main" id="{00000000-0008-0000-0700-00003B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5" name="前年度繰上充用金該当値テキスト">
          <a:extLst>
            <a:ext uri="{FF2B5EF4-FFF2-40B4-BE49-F238E27FC236}">
              <a16:creationId xmlns:a16="http://schemas.microsoft.com/office/drawing/2014/main" id="{00000000-0008-0000-0700-000043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a:extLst>
            <a:ext uri="{FF2B5EF4-FFF2-40B4-BE49-F238E27FC236}">
              <a16:creationId xmlns:a16="http://schemas.microsoft.com/office/drawing/2014/main" id="{00000000-0008-0000-0700-00004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衛生費については、ごみ処理等の業務を一部事務組合で実施しており、広域連携による経費の圧縮が図られているため、類似団体内平均を大きく下回っている。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国営九頭竜川下流土地改良事業負担金の減により、農林水産業費が大幅に減少している一方で、芦原温泉駅周辺整備事業等の増により土木費が大幅に増加している。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北陸新幹線整備事業等の完了まで土木費が増加することに加え、大型事業実施のために発行した地方債の元金償還の開始に伴う公債費の増加が見込まれるため、その他の費目の抑制や財源確保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福井県あわら市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財政調整基金で決算剰余金分として</a:t>
          </a:r>
          <a:r>
            <a:rPr kumimoji="1" lang="en-US" altLang="ja-JP" sz="1100">
              <a:latin typeface="ＭＳ ゴシック" pitchFamily="49" charset="-128"/>
              <a:ea typeface="ＭＳ ゴシック" pitchFamily="49" charset="-128"/>
            </a:rPr>
            <a:t>248,982</a:t>
          </a:r>
          <a:r>
            <a:rPr kumimoji="1" lang="ja-JP" altLang="en-US" sz="1100">
              <a:latin typeface="ＭＳ ゴシック" pitchFamily="49" charset="-128"/>
              <a:ea typeface="ＭＳ ゴシック" pitchFamily="49" charset="-128"/>
            </a:rPr>
            <a:t>千円を積み立てているが、財源補てんのため</a:t>
          </a:r>
          <a:r>
            <a:rPr kumimoji="1" lang="en-US" altLang="ja-JP" sz="1100">
              <a:latin typeface="ＭＳ ゴシック" pitchFamily="49" charset="-128"/>
              <a:ea typeface="ＭＳ ゴシック" pitchFamily="49" charset="-128"/>
            </a:rPr>
            <a:t>448,982</a:t>
          </a:r>
          <a:r>
            <a:rPr kumimoji="1" lang="ja-JP" altLang="en-US" sz="1100">
              <a:latin typeface="ＭＳ ゴシック" pitchFamily="49" charset="-128"/>
              <a:ea typeface="ＭＳ ゴシック" pitchFamily="49" charset="-128"/>
            </a:rPr>
            <a:t>千円を取り崩しており、前年度比</a:t>
          </a:r>
          <a:r>
            <a:rPr kumimoji="1" lang="en-US" altLang="ja-JP" sz="1100">
              <a:latin typeface="ＭＳ ゴシック" pitchFamily="49" charset="-128"/>
              <a:ea typeface="ＭＳ ゴシック" pitchFamily="49" charset="-128"/>
            </a:rPr>
            <a:t>3.18</a:t>
          </a:r>
          <a:r>
            <a:rPr kumimoji="1" lang="ja-JP" altLang="en-US" sz="1100">
              <a:latin typeface="ＭＳ ゴシック" pitchFamily="49" charset="-128"/>
              <a:ea typeface="ＭＳ ゴシック" pitchFamily="49" charset="-128"/>
            </a:rPr>
            <a:t>％の減となっている。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令和２年度は、歳入において固定資産税等の減により市税が減少したものの、普通交付税が増となったことに加え、新型コロナウイルス感染症対応地方創生臨時交付金等による国庫支出金の増となったため、実質単年度収支は改善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今後は、北陸新幹線整備事業等により発行した地方債の元金償還の開始などにより、財政調整基金による財源補てんが想定されるため、市税等の収納率向上や事務事業の見直しなどによる経費節減を図る。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福井県あわら市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について、歳入で新型コロナウイルス感染症の影響により市税が減少したものの、普通交付税が増となったことに加え、新型コロナウイルス感染症対応地方創生臨時交付金等による国庫支出金の増となったため、黒字額の比率が上昇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国民健康保険特別会計について、県支出金等の減により歳入は減少しているものの、保険給付費等の減による歳出の減額が大きいため、黒字額の比率が上昇している。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水道事業会計について、企業債償還額等の減により、黒字額の比率が増加している。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その他の会計については、赤字会計となっていないが、事務の効率化等を進め、適切な財政運営に努める。</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19003277</v>
      </c>
      <c r="BO4" s="433"/>
      <c r="BP4" s="433"/>
      <c r="BQ4" s="433"/>
      <c r="BR4" s="433"/>
      <c r="BS4" s="433"/>
      <c r="BT4" s="433"/>
      <c r="BU4" s="434"/>
      <c r="BV4" s="432">
        <v>15268626</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7.5</v>
      </c>
      <c r="CU4" s="439"/>
      <c r="CV4" s="439"/>
      <c r="CW4" s="439"/>
      <c r="CX4" s="439"/>
      <c r="CY4" s="439"/>
      <c r="CZ4" s="439"/>
      <c r="DA4" s="440"/>
      <c r="DB4" s="438">
        <v>5.9</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18100901</v>
      </c>
      <c r="BO5" s="470"/>
      <c r="BP5" s="470"/>
      <c r="BQ5" s="470"/>
      <c r="BR5" s="470"/>
      <c r="BS5" s="470"/>
      <c r="BT5" s="470"/>
      <c r="BU5" s="471"/>
      <c r="BV5" s="469">
        <v>14721281</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89.1</v>
      </c>
      <c r="CU5" s="467"/>
      <c r="CV5" s="467"/>
      <c r="CW5" s="467"/>
      <c r="CX5" s="467"/>
      <c r="CY5" s="467"/>
      <c r="CZ5" s="467"/>
      <c r="DA5" s="468"/>
      <c r="DB5" s="466">
        <v>90.1</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902376</v>
      </c>
      <c r="BO6" s="470"/>
      <c r="BP6" s="470"/>
      <c r="BQ6" s="470"/>
      <c r="BR6" s="470"/>
      <c r="BS6" s="470"/>
      <c r="BT6" s="470"/>
      <c r="BU6" s="471"/>
      <c r="BV6" s="469">
        <v>547345</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94.4</v>
      </c>
      <c r="CU6" s="507"/>
      <c r="CV6" s="507"/>
      <c r="CW6" s="507"/>
      <c r="CX6" s="507"/>
      <c r="CY6" s="507"/>
      <c r="CZ6" s="507"/>
      <c r="DA6" s="508"/>
      <c r="DB6" s="506">
        <v>95.5</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94</v>
      </c>
      <c r="AV7" s="502"/>
      <c r="AW7" s="502"/>
      <c r="AX7" s="502"/>
      <c r="AY7" s="503" t="s">
        <v>105</v>
      </c>
      <c r="AZ7" s="504"/>
      <c r="BA7" s="504"/>
      <c r="BB7" s="504"/>
      <c r="BC7" s="504"/>
      <c r="BD7" s="504"/>
      <c r="BE7" s="504"/>
      <c r="BF7" s="504"/>
      <c r="BG7" s="504"/>
      <c r="BH7" s="504"/>
      <c r="BI7" s="504"/>
      <c r="BJ7" s="504"/>
      <c r="BK7" s="504"/>
      <c r="BL7" s="504"/>
      <c r="BM7" s="505"/>
      <c r="BN7" s="469">
        <v>249552</v>
      </c>
      <c r="BO7" s="470"/>
      <c r="BP7" s="470"/>
      <c r="BQ7" s="470"/>
      <c r="BR7" s="470"/>
      <c r="BS7" s="470"/>
      <c r="BT7" s="470"/>
      <c r="BU7" s="471"/>
      <c r="BV7" s="469">
        <v>49091</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8682460</v>
      </c>
      <c r="CU7" s="470"/>
      <c r="CV7" s="470"/>
      <c r="CW7" s="470"/>
      <c r="CX7" s="470"/>
      <c r="CY7" s="470"/>
      <c r="CZ7" s="470"/>
      <c r="DA7" s="471"/>
      <c r="DB7" s="469">
        <v>8449293</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652824</v>
      </c>
      <c r="BO8" s="470"/>
      <c r="BP8" s="470"/>
      <c r="BQ8" s="470"/>
      <c r="BR8" s="470"/>
      <c r="BS8" s="470"/>
      <c r="BT8" s="470"/>
      <c r="BU8" s="471"/>
      <c r="BV8" s="469">
        <v>498254</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0.6</v>
      </c>
      <c r="CU8" s="510"/>
      <c r="CV8" s="510"/>
      <c r="CW8" s="510"/>
      <c r="CX8" s="510"/>
      <c r="CY8" s="510"/>
      <c r="CZ8" s="510"/>
      <c r="DA8" s="511"/>
      <c r="DB8" s="509">
        <v>0.62</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27524</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108</v>
      </c>
      <c r="AV9" s="502"/>
      <c r="AW9" s="502"/>
      <c r="AX9" s="502"/>
      <c r="AY9" s="503" t="s">
        <v>115</v>
      </c>
      <c r="AZ9" s="504"/>
      <c r="BA9" s="504"/>
      <c r="BB9" s="504"/>
      <c r="BC9" s="504"/>
      <c r="BD9" s="504"/>
      <c r="BE9" s="504"/>
      <c r="BF9" s="504"/>
      <c r="BG9" s="504"/>
      <c r="BH9" s="504"/>
      <c r="BI9" s="504"/>
      <c r="BJ9" s="504"/>
      <c r="BK9" s="504"/>
      <c r="BL9" s="504"/>
      <c r="BM9" s="505"/>
      <c r="BN9" s="469">
        <v>154570</v>
      </c>
      <c r="BO9" s="470"/>
      <c r="BP9" s="470"/>
      <c r="BQ9" s="470"/>
      <c r="BR9" s="470"/>
      <c r="BS9" s="470"/>
      <c r="BT9" s="470"/>
      <c r="BU9" s="471"/>
      <c r="BV9" s="469">
        <v>-35976</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13</v>
      </c>
      <c r="CU9" s="467"/>
      <c r="CV9" s="467"/>
      <c r="CW9" s="467"/>
      <c r="CX9" s="467"/>
      <c r="CY9" s="467"/>
      <c r="CZ9" s="467"/>
      <c r="DA9" s="468"/>
      <c r="DB9" s="466">
        <v>14.3</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28729</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94</v>
      </c>
      <c r="AV10" s="502"/>
      <c r="AW10" s="502"/>
      <c r="AX10" s="502"/>
      <c r="AY10" s="503" t="s">
        <v>119</v>
      </c>
      <c r="AZ10" s="504"/>
      <c r="BA10" s="504"/>
      <c r="BB10" s="504"/>
      <c r="BC10" s="504"/>
      <c r="BD10" s="504"/>
      <c r="BE10" s="504"/>
      <c r="BF10" s="504"/>
      <c r="BG10" s="504"/>
      <c r="BH10" s="504"/>
      <c r="BI10" s="504"/>
      <c r="BJ10" s="504"/>
      <c r="BK10" s="504"/>
      <c r="BL10" s="504"/>
      <c r="BM10" s="505"/>
      <c r="BN10" s="469">
        <v>249982</v>
      </c>
      <c r="BO10" s="470"/>
      <c r="BP10" s="470"/>
      <c r="BQ10" s="470"/>
      <c r="BR10" s="470"/>
      <c r="BS10" s="470"/>
      <c r="BT10" s="470"/>
      <c r="BU10" s="471"/>
      <c r="BV10" s="469">
        <v>269084</v>
      </c>
      <c r="BW10" s="470"/>
      <c r="BX10" s="470"/>
      <c r="BY10" s="470"/>
      <c r="BZ10" s="470"/>
      <c r="CA10" s="470"/>
      <c r="CB10" s="470"/>
      <c r="CC10" s="47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121</v>
      </c>
      <c r="M11" s="524"/>
      <c r="N11" s="524"/>
      <c r="O11" s="524"/>
      <c r="P11" s="524"/>
      <c r="Q11" s="525"/>
      <c r="R11" s="526" t="s">
        <v>122</v>
      </c>
      <c r="S11" s="527"/>
      <c r="T11" s="527"/>
      <c r="U11" s="527"/>
      <c r="V11" s="528"/>
      <c r="W11" s="457"/>
      <c r="X11" s="458"/>
      <c r="Y11" s="458"/>
      <c r="Z11" s="458"/>
      <c r="AA11" s="458"/>
      <c r="AB11" s="458"/>
      <c r="AC11" s="458"/>
      <c r="AD11" s="458"/>
      <c r="AE11" s="458"/>
      <c r="AF11" s="458"/>
      <c r="AG11" s="458"/>
      <c r="AH11" s="458"/>
      <c r="AI11" s="458"/>
      <c r="AJ11" s="458"/>
      <c r="AK11" s="458"/>
      <c r="AL11" s="461"/>
      <c r="AM11" s="498" t="s">
        <v>123</v>
      </c>
      <c r="AN11" s="499"/>
      <c r="AO11" s="499"/>
      <c r="AP11" s="499"/>
      <c r="AQ11" s="499"/>
      <c r="AR11" s="499"/>
      <c r="AS11" s="499"/>
      <c r="AT11" s="500"/>
      <c r="AU11" s="501" t="s">
        <v>124</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127</v>
      </c>
      <c r="DC11" s="510"/>
      <c r="DD11" s="510"/>
      <c r="DE11" s="510"/>
      <c r="DF11" s="510"/>
      <c r="DG11" s="510"/>
      <c r="DH11" s="510"/>
      <c r="DI11" s="511"/>
      <c r="DJ11" s="186"/>
      <c r="DK11" s="186"/>
      <c r="DL11" s="186"/>
      <c r="DM11" s="186"/>
      <c r="DN11" s="186"/>
      <c r="DO11" s="186"/>
    </row>
    <row r="12" spans="1:119" ht="18.75" customHeight="1" x14ac:dyDescent="0.15">
      <c r="A12" s="187"/>
      <c r="B12" s="529" t="s">
        <v>128</v>
      </c>
      <c r="C12" s="530"/>
      <c r="D12" s="530"/>
      <c r="E12" s="530"/>
      <c r="F12" s="530"/>
      <c r="G12" s="530"/>
      <c r="H12" s="530"/>
      <c r="I12" s="530"/>
      <c r="J12" s="530"/>
      <c r="K12" s="531"/>
      <c r="L12" s="538" t="s">
        <v>129</v>
      </c>
      <c r="M12" s="539"/>
      <c r="N12" s="539"/>
      <c r="O12" s="539"/>
      <c r="P12" s="539"/>
      <c r="Q12" s="540"/>
      <c r="R12" s="541">
        <v>27618</v>
      </c>
      <c r="S12" s="542"/>
      <c r="T12" s="542"/>
      <c r="U12" s="542"/>
      <c r="V12" s="543"/>
      <c r="W12" s="544" t="s">
        <v>1</v>
      </c>
      <c r="X12" s="502"/>
      <c r="Y12" s="502"/>
      <c r="Z12" s="502"/>
      <c r="AA12" s="502"/>
      <c r="AB12" s="545"/>
      <c r="AC12" s="546" t="s">
        <v>130</v>
      </c>
      <c r="AD12" s="547"/>
      <c r="AE12" s="547"/>
      <c r="AF12" s="547"/>
      <c r="AG12" s="548"/>
      <c r="AH12" s="546" t="s">
        <v>131</v>
      </c>
      <c r="AI12" s="547"/>
      <c r="AJ12" s="547"/>
      <c r="AK12" s="547"/>
      <c r="AL12" s="549"/>
      <c r="AM12" s="498" t="s">
        <v>132</v>
      </c>
      <c r="AN12" s="499"/>
      <c r="AO12" s="499"/>
      <c r="AP12" s="499"/>
      <c r="AQ12" s="499"/>
      <c r="AR12" s="499"/>
      <c r="AS12" s="499"/>
      <c r="AT12" s="500"/>
      <c r="AU12" s="501" t="s">
        <v>94</v>
      </c>
      <c r="AV12" s="502"/>
      <c r="AW12" s="502"/>
      <c r="AX12" s="502"/>
      <c r="AY12" s="503" t="s">
        <v>133</v>
      </c>
      <c r="AZ12" s="504"/>
      <c r="BA12" s="504"/>
      <c r="BB12" s="504"/>
      <c r="BC12" s="504"/>
      <c r="BD12" s="504"/>
      <c r="BE12" s="504"/>
      <c r="BF12" s="504"/>
      <c r="BG12" s="504"/>
      <c r="BH12" s="504"/>
      <c r="BI12" s="504"/>
      <c r="BJ12" s="504"/>
      <c r="BK12" s="504"/>
      <c r="BL12" s="504"/>
      <c r="BM12" s="505"/>
      <c r="BN12" s="469">
        <v>448982</v>
      </c>
      <c r="BO12" s="470"/>
      <c r="BP12" s="470"/>
      <c r="BQ12" s="470"/>
      <c r="BR12" s="470"/>
      <c r="BS12" s="470"/>
      <c r="BT12" s="470"/>
      <c r="BU12" s="471"/>
      <c r="BV12" s="469">
        <v>347084</v>
      </c>
      <c r="BW12" s="470"/>
      <c r="BX12" s="470"/>
      <c r="BY12" s="470"/>
      <c r="BZ12" s="470"/>
      <c r="CA12" s="470"/>
      <c r="CB12" s="470"/>
      <c r="CC12" s="471"/>
      <c r="CD12" s="472" t="s">
        <v>134</v>
      </c>
      <c r="CE12" s="473"/>
      <c r="CF12" s="473"/>
      <c r="CG12" s="473"/>
      <c r="CH12" s="473"/>
      <c r="CI12" s="473"/>
      <c r="CJ12" s="473"/>
      <c r="CK12" s="473"/>
      <c r="CL12" s="473"/>
      <c r="CM12" s="473"/>
      <c r="CN12" s="473"/>
      <c r="CO12" s="473"/>
      <c r="CP12" s="473"/>
      <c r="CQ12" s="473"/>
      <c r="CR12" s="473"/>
      <c r="CS12" s="474"/>
      <c r="CT12" s="509" t="s">
        <v>127</v>
      </c>
      <c r="CU12" s="510"/>
      <c r="CV12" s="510"/>
      <c r="CW12" s="510"/>
      <c r="CX12" s="510"/>
      <c r="CY12" s="510"/>
      <c r="CZ12" s="510"/>
      <c r="DA12" s="511"/>
      <c r="DB12" s="509" t="s">
        <v>127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135</v>
      </c>
      <c r="N13" s="561"/>
      <c r="O13" s="561"/>
      <c r="P13" s="561"/>
      <c r="Q13" s="562"/>
      <c r="R13" s="553">
        <v>27162</v>
      </c>
      <c r="S13" s="554"/>
      <c r="T13" s="554"/>
      <c r="U13" s="554"/>
      <c r="V13" s="555"/>
      <c r="W13" s="485" t="s">
        <v>136</v>
      </c>
      <c r="X13" s="486"/>
      <c r="Y13" s="486"/>
      <c r="Z13" s="486"/>
      <c r="AA13" s="486"/>
      <c r="AB13" s="476"/>
      <c r="AC13" s="520">
        <v>923</v>
      </c>
      <c r="AD13" s="521"/>
      <c r="AE13" s="521"/>
      <c r="AF13" s="521"/>
      <c r="AG13" s="563"/>
      <c r="AH13" s="520">
        <v>940</v>
      </c>
      <c r="AI13" s="521"/>
      <c r="AJ13" s="521"/>
      <c r="AK13" s="521"/>
      <c r="AL13" s="522"/>
      <c r="AM13" s="498" t="s">
        <v>137</v>
      </c>
      <c r="AN13" s="499"/>
      <c r="AO13" s="499"/>
      <c r="AP13" s="499"/>
      <c r="AQ13" s="499"/>
      <c r="AR13" s="499"/>
      <c r="AS13" s="499"/>
      <c r="AT13" s="500"/>
      <c r="AU13" s="501" t="s">
        <v>138</v>
      </c>
      <c r="AV13" s="502"/>
      <c r="AW13" s="502"/>
      <c r="AX13" s="502"/>
      <c r="AY13" s="503" t="s">
        <v>139</v>
      </c>
      <c r="AZ13" s="504"/>
      <c r="BA13" s="504"/>
      <c r="BB13" s="504"/>
      <c r="BC13" s="504"/>
      <c r="BD13" s="504"/>
      <c r="BE13" s="504"/>
      <c r="BF13" s="504"/>
      <c r="BG13" s="504"/>
      <c r="BH13" s="504"/>
      <c r="BI13" s="504"/>
      <c r="BJ13" s="504"/>
      <c r="BK13" s="504"/>
      <c r="BL13" s="504"/>
      <c r="BM13" s="505"/>
      <c r="BN13" s="469">
        <v>-44430</v>
      </c>
      <c r="BO13" s="470"/>
      <c r="BP13" s="470"/>
      <c r="BQ13" s="470"/>
      <c r="BR13" s="470"/>
      <c r="BS13" s="470"/>
      <c r="BT13" s="470"/>
      <c r="BU13" s="471"/>
      <c r="BV13" s="469">
        <v>-113976</v>
      </c>
      <c r="BW13" s="470"/>
      <c r="BX13" s="470"/>
      <c r="BY13" s="470"/>
      <c r="BZ13" s="470"/>
      <c r="CA13" s="470"/>
      <c r="CB13" s="470"/>
      <c r="CC13" s="471"/>
      <c r="CD13" s="472" t="s">
        <v>140</v>
      </c>
      <c r="CE13" s="473"/>
      <c r="CF13" s="473"/>
      <c r="CG13" s="473"/>
      <c r="CH13" s="473"/>
      <c r="CI13" s="473"/>
      <c r="CJ13" s="473"/>
      <c r="CK13" s="473"/>
      <c r="CL13" s="473"/>
      <c r="CM13" s="473"/>
      <c r="CN13" s="473"/>
      <c r="CO13" s="473"/>
      <c r="CP13" s="473"/>
      <c r="CQ13" s="473"/>
      <c r="CR13" s="473"/>
      <c r="CS13" s="474"/>
      <c r="CT13" s="466">
        <v>6.9</v>
      </c>
      <c r="CU13" s="467"/>
      <c r="CV13" s="467"/>
      <c r="CW13" s="467"/>
      <c r="CX13" s="467"/>
      <c r="CY13" s="467"/>
      <c r="CZ13" s="467"/>
      <c r="DA13" s="468"/>
      <c r="DB13" s="466">
        <v>7</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141</v>
      </c>
      <c r="M14" s="551"/>
      <c r="N14" s="551"/>
      <c r="O14" s="551"/>
      <c r="P14" s="551"/>
      <c r="Q14" s="552"/>
      <c r="R14" s="553">
        <v>28001</v>
      </c>
      <c r="S14" s="554"/>
      <c r="T14" s="554"/>
      <c r="U14" s="554"/>
      <c r="V14" s="555"/>
      <c r="W14" s="459"/>
      <c r="X14" s="460"/>
      <c r="Y14" s="460"/>
      <c r="Z14" s="460"/>
      <c r="AA14" s="460"/>
      <c r="AB14" s="449"/>
      <c r="AC14" s="556">
        <v>6.2</v>
      </c>
      <c r="AD14" s="557"/>
      <c r="AE14" s="557"/>
      <c r="AF14" s="557"/>
      <c r="AG14" s="558"/>
      <c r="AH14" s="556">
        <v>6.1</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142</v>
      </c>
      <c r="CE14" s="565"/>
      <c r="CF14" s="565"/>
      <c r="CG14" s="565"/>
      <c r="CH14" s="565"/>
      <c r="CI14" s="565"/>
      <c r="CJ14" s="565"/>
      <c r="CK14" s="565"/>
      <c r="CL14" s="565"/>
      <c r="CM14" s="565"/>
      <c r="CN14" s="565"/>
      <c r="CO14" s="565"/>
      <c r="CP14" s="565"/>
      <c r="CQ14" s="565"/>
      <c r="CR14" s="565"/>
      <c r="CS14" s="566"/>
      <c r="CT14" s="567">
        <v>47.6</v>
      </c>
      <c r="CU14" s="568"/>
      <c r="CV14" s="568"/>
      <c r="CW14" s="568"/>
      <c r="CX14" s="568"/>
      <c r="CY14" s="568"/>
      <c r="CZ14" s="568"/>
      <c r="DA14" s="569"/>
      <c r="DB14" s="567">
        <v>46.1</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135</v>
      </c>
      <c r="N15" s="561"/>
      <c r="O15" s="561"/>
      <c r="P15" s="561"/>
      <c r="Q15" s="562"/>
      <c r="R15" s="553">
        <v>27510</v>
      </c>
      <c r="S15" s="554"/>
      <c r="T15" s="554"/>
      <c r="U15" s="554"/>
      <c r="V15" s="555"/>
      <c r="W15" s="485" t="s">
        <v>143</v>
      </c>
      <c r="X15" s="486"/>
      <c r="Y15" s="486"/>
      <c r="Z15" s="486"/>
      <c r="AA15" s="486"/>
      <c r="AB15" s="476"/>
      <c r="AC15" s="520">
        <v>4711</v>
      </c>
      <c r="AD15" s="521"/>
      <c r="AE15" s="521"/>
      <c r="AF15" s="521"/>
      <c r="AG15" s="563"/>
      <c r="AH15" s="520">
        <v>4873</v>
      </c>
      <c r="AI15" s="521"/>
      <c r="AJ15" s="521"/>
      <c r="AK15" s="521"/>
      <c r="AL15" s="522"/>
      <c r="AM15" s="498"/>
      <c r="AN15" s="499"/>
      <c r="AO15" s="499"/>
      <c r="AP15" s="499"/>
      <c r="AQ15" s="499"/>
      <c r="AR15" s="499"/>
      <c r="AS15" s="499"/>
      <c r="AT15" s="500"/>
      <c r="AU15" s="501"/>
      <c r="AV15" s="502"/>
      <c r="AW15" s="502"/>
      <c r="AX15" s="502"/>
      <c r="AY15" s="429" t="s">
        <v>144</v>
      </c>
      <c r="AZ15" s="430"/>
      <c r="BA15" s="430"/>
      <c r="BB15" s="430"/>
      <c r="BC15" s="430"/>
      <c r="BD15" s="430"/>
      <c r="BE15" s="430"/>
      <c r="BF15" s="430"/>
      <c r="BG15" s="430"/>
      <c r="BH15" s="430"/>
      <c r="BI15" s="430"/>
      <c r="BJ15" s="430"/>
      <c r="BK15" s="430"/>
      <c r="BL15" s="430"/>
      <c r="BM15" s="431"/>
      <c r="BN15" s="432">
        <v>4164010</v>
      </c>
      <c r="BO15" s="433"/>
      <c r="BP15" s="433"/>
      <c r="BQ15" s="433"/>
      <c r="BR15" s="433"/>
      <c r="BS15" s="433"/>
      <c r="BT15" s="433"/>
      <c r="BU15" s="434"/>
      <c r="BV15" s="432">
        <v>4135339</v>
      </c>
      <c r="BW15" s="433"/>
      <c r="BX15" s="433"/>
      <c r="BY15" s="433"/>
      <c r="BZ15" s="433"/>
      <c r="CA15" s="433"/>
      <c r="CB15" s="433"/>
      <c r="CC15" s="434"/>
      <c r="CD15" s="570" t="s">
        <v>145</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146</v>
      </c>
      <c r="M16" s="581"/>
      <c r="N16" s="581"/>
      <c r="O16" s="581"/>
      <c r="P16" s="581"/>
      <c r="Q16" s="582"/>
      <c r="R16" s="573" t="s">
        <v>147</v>
      </c>
      <c r="S16" s="574"/>
      <c r="T16" s="574"/>
      <c r="U16" s="574"/>
      <c r="V16" s="575"/>
      <c r="W16" s="459"/>
      <c r="X16" s="460"/>
      <c r="Y16" s="460"/>
      <c r="Z16" s="460"/>
      <c r="AA16" s="460"/>
      <c r="AB16" s="449"/>
      <c r="AC16" s="556">
        <v>31.5</v>
      </c>
      <c r="AD16" s="557"/>
      <c r="AE16" s="557"/>
      <c r="AF16" s="557"/>
      <c r="AG16" s="558"/>
      <c r="AH16" s="556">
        <v>31.5</v>
      </c>
      <c r="AI16" s="557"/>
      <c r="AJ16" s="557"/>
      <c r="AK16" s="557"/>
      <c r="AL16" s="559"/>
      <c r="AM16" s="498"/>
      <c r="AN16" s="499"/>
      <c r="AO16" s="499"/>
      <c r="AP16" s="499"/>
      <c r="AQ16" s="499"/>
      <c r="AR16" s="499"/>
      <c r="AS16" s="499"/>
      <c r="AT16" s="500"/>
      <c r="AU16" s="501"/>
      <c r="AV16" s="502"/>
      <c r="AW16" s="502"/>
      <c r="AX16" s="502"/>
      <c r="AY16" s="503" t="s">
        <v>148</v>
      </c>
      <c r="AZ16" s="504"/>
      <c r="BA16" s="504"/>
      <c r="BB16" s="504"/>
      <c r="BC16" s="504"/>
      <c r="BD16" s="504"/>
      <c r="BE16" s="504"/>
      <c r="BF16" s="504"/>
      <c r="BG16" s="504"/>
      <c r="BH16" s="504"/>
      <c r="BI16" s="504"/>
      <c r="BJ16" s="504"/>
      <c r="BK16" s="504"/>
      <c r="BL16" s="504"/>
      <c r="BM16" s="505"/>
      <c r="BN16" s="469">
        <v>7062025</v>
      </c>
      <c r="BO16" s="470"/>
      <c r="BP16" s="470"/>
      <c r="BQ16" s="470"/>
      <c r="BR16" s="470"/>
      <c r="BS16" s="470"/>
      <c r="BT16" s="470"/>
      <c r="BU16" s="471"/>
      <c r="BV16" s="469">
        <v>6774030</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149</v>
      </c>
      <c r="N17" s="577"/>
      <c r="O17" s="577"/>
      <c r="P17" s="577"/>
      <c r="Q17" s="578"/>
      <c r="R17" s="573" t="s">
        <v>150</v>
      </c>
      <c r="S17" s="574"/>
      <c r="T17" s="574"/>
      <c r="U17" s="574"/>
      <c r="V17" s="575"/>
      <c r="W17" s="485" t="s">
        <v>151</v>
      </c>
      <c r="X17" s="486"/>
      <c r="Y17" s="486"/>
      <c r="Z17" s="486"/>
      <c r="AA17" s="486"/>
      <c r="AB17" s="476"/>
      <c r="AC17" s="520">
        <v>9345</v>
      </c>
      <c r="AD17" s="521"/>
      <c r="AE17" s="521"/>
      <c r="AF17" s="521"/>
      <c r="AG17" s="563"/>
      <c r="AH17" s="520">
        <v>9648</v>
      </c>
      <c r="AI17" s="521"/>
      <c r="AJ17" s="521"/>
      <c r="AK17" s="521"/>
      <c r="AL17" s="522"/>
      <c r="AM17" s="498"/>
      <c r="AN17" s="499"/>
      <c r="AO17" s="499"/>
      <c r="AP17" s="499"/>
      <c r="AQ17" s="499"/>
      <c r="AR17" s="499"/>
      <c r="AS17" s="499"/>
      <c r="AT17" s="500"/>
      <c r="AU17" s="501"/>
      <c r="AV17" s="502"/>
      <c r="AW17" s="502"/>
      <c r="AX17" s="502"/>
      <c r="AY17" s="503" t="s">
        <v>152</v>
      </c>
      <c r="AZ17" s="504"/>
      <c r="BA17" s="504"/>
      <c r="BB17" s="504"/>
      <c r="BC17" s="504"/>
      <c r="BD17" s="504"/>
      <c r="BE17" s="504"/>
      <c r="BF17" s="504"/>
      <c r="BG17" s="504"/>
      <c r="BH17" s="504"/>
      <c r="BI17" s="504"/>
      <c r="BJ17" s="504"/>
      <c r="BK17" s="504"/>
      <c r="BL17" s="504"/>
      <c r="BM17" s="505"/>
      <c r="BN17" s="469">
        <v>5285116</v>
      </c>
      <c r="BO17" s="470"/>
      <c r="BP17" s="470"/>
      <c r="BQ17" s="470"/>
      <c r="BR17" s="470"/>
      <c r="BS17" s="470"/>
      <c r="BT17" s="470"/>
      <c r="BU17" s="471"/>
      <c r="BV17" s="469">
        <v>5296217</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153</v>
      </c>
      <c r="C18" s="512"/>
      <c r="D18" s="512"/>
      <c r="E18" s="584"/>
      <c r="F18" s="584"/>
      <c r="G18" s="584"/>
      <c r="H18" s="584"/>
      <c r="I18" s="584"/>
      <c r="J18" s="584"/>
      <c r="K18" s="584"/>
      <c r="L18" s="585">
        <v>116.98</v>
      </c>
      <c r="M18" s="585"/>
      <c r="N18" s="585"/>
      <c r="O18" s="585"/>
      <c r="P18" s="585"/>
      <c r="Q18" s="585"/>
      <c r="R18" s="586"/>
      <c r="S18" s="586"/>
      <c r="T18" s="586"/>
      <c r="U18" s="586"/>
      <c r="V18" s="587"/>
      <c r="W18" s="487"/>
      <c r="X18" s="488"/>
      <c r="Y18" s="488"/>
      <c r="Z18" s="488"/>
      <c r="AA18" s="488"/>
      <c r="AB18" s="479"/>
      <c r="AC18" s="588">
        <v>62.4</v>
      </c>
      <c r="AD18" s="589"/>
      <c r="AE18" s="589"/>
      <c r="AF18" s="589"/>
      <c r="AG18" s="590"/>
      <c r="AH18" s="588">
        <v>62.4</v>
      </c>
      <c r="AI18" s="589"/>
      <c r="AJ18" s="589"/>
      <c r="AK18" s="589"/>
      <c r="AL18" s="591"/>
      <c r="AM18" s="498"/>
      <c r="AN18" s="499"/>
      <c r="AO18" s="499"/>
      <c r="AP18" s="499"/>
      <c r="AQ18" s="499"/>
      <c r="AR18" s="499"/>
      <c r="AS18" s="499"/>
      <c r="AT18" s="500"/>
      <c r="AU18" s="501"/>
      <c r="AV18" s="502"/>
      <c r="AW18" s="502"/>
      <c r="AX18" s="502"/>
      <c r="AY18" s="503" t="s">
        <v>154</v>
      </c>
      <c r="AZ18" s="504"/>
      <c r="BA18" s="504"/>
      <c r="BB18" s="504"/>
      <c r="BC18" s="504"/>
      <c r="BD18" s="504"/>
      <c r="BE18" s="504"/>
      <c r="BF18" s="504"/>
      <c r="BG18" s="504"/>
      <c r="BH18" s="504"/>
      <c r="BI18" s="504"/>
      <c r="BJ18" s="504"/>
      <c r="BK18" s="504"/>
      <c r="BL18" s="504"/>
      <c r="BM18" s="505"/>
      <c r="BN18" s="469">
        <v>7977373</v>
      </c>
      <c r="BO18" s="470"/>
      <c r="BP18" s="470"/>
      <c r="BQ18" s="470"/>
      <c r="BR18" s="470"/>
      <c r="BS18" s="470"/>
      <c r="BT18" s="470"/>
      <c r="BU18" s="471"/>
      <c r="BV18" s="469">
        <v>7878924</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155</v>
      </c>
      <c r="C19" s="512"/>
      <c r="D19" s="512"/>
      <c r="E19" s="584"/>
      <c r="F19" s="584"/>
      <c r="G19" s="584"/>
      <c r="H19" s="584"/>
      <c r="I19" s="584"/>
      <c r="J19" s="584"/>
      <c r="K19" s="584"/>
      <c r="L19" s="592">
        <v>235</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156</v>
      </c>
      <c r="AZ19" s="504"/>
      <c r="BA19" s="504"/>
      <c r="BB19" s="504"/>
      <c r="BC19" s="504"/>
      <c r="BD19" s="504"/>
      <c r="BE19" s="504"/>
      <c r="BF19" s="504"/>
      <c r="BG19" s="504"/>
      <c r="BH19" s="504"/>
      <c r="BI19" s="504"/>
      <c r="BJ19" s="504"/>
      <c r="BK19" s="504"/>
      <c r="BL19" s="504"/>
      <c r="BM19" s="505"/>
      <c r="BN19" s="469">
        <v>10919488</v>
      </c>
      <c r="BO19" s="470"/>
      <c r="BP19" s="470"/>
      <c r="BQ19" s="470"/>
      <c r="BR19" s="470"/>
      <c r="BS19" s="470"/>
      <c r="BT19" s="470"/>
      <c r="BU19" s="471"/>
      <c r="BV19" s="469">
        <v>10182000</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157</v>
      </c>
      <c r="C20" s="512"/>
      <c r="D20" s="512"/>
      <c r="E20" s="584"/>
      <c r="F20" s="584"/>
      <c r="G20" s="584"/>
      <c r="H20" s="584"/>
      <c r="I20" s="584"/>
      <c r="J20" s="584"/>
      <c r="K20" s="584"/>
      <c r="L20" s="592">
        <v>9933</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158</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159</v>
      </c>
      <c r="C22" s="607"/>
      <c r="D22" s="608"/>
      <c r="E22" s="481" t="s">
        <v>1</v>
      </c>
      <c r="F22" s="486"/>
      <c r="G22" s="486"/>
      <c r="H22" s="486"/>
      <c r="I22" s="486"/>
      <c r="J22" s="486"/>
      <c r="K22" s="476"/>
      <c r="L22" s="481" t="s">
        <v>160</v>
      </c>
      <c r="M22" s="486"/>
      <c r="N22" s="486"/>
      <c r="O22" s="486"/>
      <c r="P22" s="476"/>
      <c r="Q22" s="615" t="s">
        <v>161</v>
      </c>
      <c r="R22" s="616"/>
      <c r="S22" s="616"/>
      <c r="T22" s="616"/>
      <c r="U22" s="616"/>
      <c r="V22" s="617"/>
      <c r="W22" s="621" t="s">
        <v>162</v>
      </c>
      <c r="X22" s="607"/>
      <c r="Y22" s="608"/>
      <c r="Z22" s="481" t="s">
        <v>1</v>
      </c>
      <c r="AA22" s="486"/>
      <c r="AB22" s="486"/>
      <c r="AC22" s="486"/>
      <c r="AD22" s="486"/>
      <c r="AE22" s="486"/>
      <c r="AF22" s="486"/>
      <c r="AG22" s="476"/>
      <c r="AH22" s="634" t="s">
        <v>163</v>
      </c>
      <c r="AI22" s="486"/>
      <c r="AJ22" s="486"/>
      <c r="AK22" s="486"/>
      <c r="AL22" s="476"/>
      <c r="AM22" s="634" t="s">
        <v>164</v>
      </c>
      <c r="AN22" s="635"/>
      <c r="AO22" s="635"/>
      <c r="AP22" s="635"/>
      <c r="AQ22" s="635"/>
      <c r="AR22" s="636"/>
      <c r="AS22" s="615" t="s">
        <v>161</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165</v>
      </c>
      <c r="AZ23" s="430"/>
      <c r="BA23" s="430"/>
      <c r="BB23" s="430"/>
      <c r="BC23" s="430"/>
      <c r="BD23" s="430"/>
      <c r="BE23" s="430"/>
      <c r="BF23" s="430"/>
      <c r="BG23" s="430"/>
      <c r="BH23" s="430"/>
      <c r="BI23" s="430"/>
      <c r="BJ23" s="430"/>
      <c r="BK23" s="430"/>
      <c r="BL23" s="430"/>
      <c r="BM23" s="431"/>
      <c r="BN23" s="469">
        <v>17457731</v>
      </c>
      <c r="BO23" s="470"/>
      <c r="BP23" s="470"/>
      <c r="BQ23" s="470"/>
      <c r="BR23" s="470"/>
      <c r="BS23" s="470"/>
      <c r="BT23" s="470"/>
      <c r="BU23" s="471"/>
      <c r="BV23" s="469">
        <v>17443162</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166</v>
      </c>
      <c r="F24" s="499"/>
      <c r="G24" s="499"/>
      <c r="H24" s="499"/>
      <c r="I24" s="499"/>
      <c r="J24" s="499"/>
      <c r="K24" s="500"/>
      <c r="L24" s="520">
        <v>1</v>
      </c>
      <c r="M24" s="521"/>
      <c r="N24" s="521"/>
      <c r="O24" s="521"/>
      <c r="P24" s="563"/>
      <c r="Q24" s="520">
        <v>8900</v>
      </c>
      <c r="R24" s="521"/>
      <c r="S24" s="521"/>
      <c r="T24" s="521"/>
      <c r="U24" s="521"/>
      <c r="V24" s="563"/>
      <c r="W24" s="622"/>
      <c r="X24" s="610"/>
      <c r="Y24" s="611"/>
      <c r="Z24" s="519" t="s">
        <v>167</v>
      </c>
      <c r="AA24" s="499"/>
      <c r="AB24" s="499"/>
      <c r="AC24" s="499"/>
      <c r="AD24" s="499"/>
      <c r="AE24" s="499"/>
      <c r="AF24" s="499"/>
      <c r="AG24" s="500"/>
      <c r="AH24" s="520">
        <v>278</v>
      </c>
      <c r="AI24" s="521"/>
      <c r="AJ24" s="521"/>
      <c r="AK24" s="521"/>
      <c r="AL24" s="563"/>
      <c r="AM24" s="520">
        <v>783960</v>
      </c>
      <c r="AN24" s="521"/>
      <c r="AO24" s="521"/>
      <c r="AP24" s="521"/>
      <c r="AQ24" s="521"/>
      <c r="AR24" s="563"/>
      <c r="AS24" s="520">
        <v>2820</v>
      </c>
      <c r="AT24" s="521"/>
      <c r="AU24" s="521"/>
      <c r="AV24" s="521"/>
      <c r="AW24" s="521"/>
      <c r="AX24" s="522"/>
      <c r="AY24" s="642" t="s">
        <v>168</v>
      </c>
      <c r="AZ24" s="643"/>
      <c r="BA24" s="643"/>
      <c r="BB24" s="643"/>
      <c r="BC24" s="643"/>
      <c r="BD24" s="643"/>
      <c r="BE24" s="643"/>
      <c r="BF24" s="643"/>
      <c r="BG24" s="643"/>
      <c r="BH24" s="643"/>
      <c r="BI24" s="643"/>
      <c r="BJ24" s="643"/>
      <c r="BK24" s="643"/>
      <c r="BL24" s="643"/>
      <c r="BM24" s="644"/>
      <c r="BN24" s="469">
        <v>5925333</v>
      </c>
      <c r="BO24" s="470"/>
      <c r="BP24" s="470"/>
      <c r="BQ24" s="470"/>
      <c r="BR24" s="470"/>
      <c r="BS24" s="470"/>
      <c r="BT24" s="470"/>
      <c r="BU24" s="471"/>
      <c r="BV24" s="469">
        <v>5758131</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169</v>
      </c>
      <c r="F25" s="499"/>
      <c r="G25" s="499"/>
      <c r="H25" s="499"/>
      <c r="I25" s="499"/>
      <c r="J25" s="499"/>
      <c r="K25" s="500"/>
      <c r="L25" s="520">
        <v>1</v>
      </c>
      <c r="M25" s="521"/>
      <c r="N25" s="521"/>
      <c r="O25" s="521"/>
      <c r="P25" s="563"/>
      <c r="Q25" s="520">
        <v>7000</v>
      </c>
      <c r="R25" s="521"/>
      <c r="S25" s="521"/>
      <c r="T25" s="521"/>
      <c r="U25" s="521"/>
      <c r="V25" s="563"/>
      <c r="W25" s="622"/>
      <c r="X25" s="610"/>
      <c r="Y25" s="611"/>
      <c r="Z25" s="519" t="s">
        <v>170</v>
      </c>
      <c r="AA25" s="499"/>
      <c r="AB25" s="499"/>
      <c r="AC25" s="499"/>
      <c r="AD25" s="499"/>
      <c r="AE25" s="499"/>
      <c r="AF25" s="499"/>
      <c r="AG25" s="500"/>
      <c r="AH25" s="520" t="s">
        <v>171</v>
      </c>
      <c r="AI25" s="521"/>
      <c r="AJ25" s="521"/>
      <c r="AK25" s="521"/>
      <c r="AL25" s="563"/>
      <c r="AM25" s="520" t="s">
        <v>127</v>
      </c>
      <c r="AN25" s="521"/>
      <c r="AO25" s="521"/>
      <c r="AP25" s="521"/>
      <c r="AQ25" s="521"/>
      <c r="AR25" s="563"/>
      <c r="AS25" s="520" t="s">
        <v>171</v>
      </c>
      <c r="AT25" s="521"/>
      <c r="AU25" s="521"/>
      <c r="AV25" s="521"/>
      <c r="AW25" s="521"/>
      <c r="AX25" s="522"/>
      <c r="AY25" s="429" t="s">
        <v>172</v>
      </c>
      <c r="AZ25" s="430"/>
      <c r="BA25" s="430"/>
      <c r="BB25" s="430"/>
      <c r="BC25" s="430"/>
      <c r="BD25" s="430"/>
      <c r="BE25" s="430"/>
      <c r="BF25" s="430"/>
      <c r="BG25" s="430"/>
      <c r="BH25" s="430"/>
      <c r="BI25" s="430"/>
      <c r="BJ25" s="430"/>
      <c r="BK25" s="430"/>
      <c r="BL25" s="430"/>
      <c r="BM25" s="431"/>
      <c r="BN25" s="432">
        <v>1349499</v>
      </c>
      <c r="BO25" s="433"/>
      <c r="BP25" s="433"/>
      <c r="BQ25" s="433"/>
      <c r="BR25" s="433"/>
      <c r="BS25" s="433"/>
      <c r="BT25" s="433"/>
      <c r="BU25" s="434"/>
      <c r="BV25" s="432">
        <v>105065</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173</v>
      </c>
      <c r="F26" s="499"/>
      <c r="G26" s="499"/>
      <c r="H26" s="499"/>
      <c r="I26" s="499"/>
      <c r="J26" s="499"/>
      <c r="K26" s="500"/>
      <c r="L26" s="520">
        <v>1</v>
      </c>
      <c r="M26" s="521"/>
      <c r="N26" s="521"/>
      <c r="O26" s="521"/>
      <c r="P26" s="563"/>
      <c r="Q26" s="520">
        <v>6000</v>
      </c>
      <c r="R26" s="521"/>
      <c r="S26" s="521"/>
      <c r="T26" s="521"/>
      <c r="U26" s="521"/>
      <c r="V26" s="563"/>
      <c r="W26" s="622"/>
      <c r="X26" s="610"/>
      <c r="Y26" s="611"/>
      <c r="Z26" s="519" t="s">
        <v>174</v>
      </c>
      <c r="AA26" s="632"/>
      <c r="AB26" s="632"/>
      <c r="AC26" s="632"/>
      <c r="AD26" s="632"/>
      <c r="AE26" s="632"/>
      <c r="AF26" s="632"/>
      <c r="AG26" s="633"/>
      <c r="AH26" s="520">
        <v>14</v>
      </c>
      <c r="AI26" s="521"/>
      <c r="AJ26" s="521"/>
      <c r="AK26" s="521"/>
      <c r="AL26" s="563"/>
      <c r="AM26" s="520">
        <v>35406</v>
      </c>
      <c r="AN26" s="521"/>
      <c r="AO26" s="521"/>
      <c r="AP26" s="521"/>
      <c r="AQ26" s="521"/>
      <c r="AR26" s="563"/>
      <c r="AS26" s="520">
        <v>2529</v>
      </c>
      <c r="AT26" s="521"/>
      <c r="AU26" s="521"/>
      <c r="AV26" s="521"/>
      <c r="AW26" s="521"/>
      <c r="AX26" s="522"/>
      <c r="AY26" s="472" t="s">
        <v>175</v>
      </c>
      <c r="AZ26" s="473"/>
      <c r="BA26" s="473"/>
      <c r="BB26" s="473"/>
      <c r="BC26" s="473"/>
      <c r="BD26" s="473"/>
      <c r="BE26" s="473"/>
      <c r="BF26" s="473"/>
      <c r="BG26" s="473"/>
      <c r="BH26" s="473"/>
      <c r="BI26" s="473"/>
      <c r="BJ26" s="473"/>
      <c r="BK26" s="473"/>
      <c r="BL26" s="473"/>
      <c r="BM26" s="474"/>
      <c r="BN26" s="469" t="s">
        <v>171</v>
      </c>
      <c r="BO26" s="470"/>
      <c r="BP26" s="470"/>
      <c r="BQ26" s="470"/>
      <c r="BR26" s="470"/>
      <c r="BS26" s="470"/>
      <c r="BT26" s="470"/>
      <c r="BU26" s="471"/>
      <c r="BV26" s="469" t="s">
        <v>171</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176</v>
      </c>
      <c r="F27" s="499"/>
      <c r="G27" s="499"/>
      <c r="H27" s="499"/>
      <c r="I27" s="499"/>
      <c r="J27" s="499"/>
      <c r="K27" s="500"/>
      <c r="L27" s="520">
        <v>1</v>
      </c>
      <c r="M27" s="521"/>
      <c r="N27" s="521"/>
      <c r="O27" s="521"/>
      <c r="P27" s="563"/>
      <c r="Q27" s="520">
        <v>4400</v>
      </c>
      <c r="R27" s="521"/>
      <c r="S27" s="521"/>
      <c r="T27" s="521"/>
      <c r="U27" s="521"/>
      <c r="V27" s="563"/>
      <c r="W27" s="622"/>
      <c r="X27" s="610"/>
      <c r="Y27" s="611"/>
      <c r="Z27" s="519" t="s">
        <v>177</v>
      </c>
      <c r="AA27" s="499"/>
      <c r="AB27" s="499"/>
      <c r="AC27" s="499"/>
      <c r="AD27" s="499"/>
      <c r="AE27" s="499"/>
      <c r="AF27" s="499"/>
      <c r="AG27" s="500"/>
      <c r="AH27" s="520" t="s">
        <v>171</v>
      </c>
      <c r="AI27" s="521"/>
      <c r="AJ27" s="521"/>
      <c r="AK27" s="521"/>
      <c r="AL27" s="563"/>
      <c r="AM27" s="520" t="s">
        <v>127</v>
      </c>
      <c r="AN27" s="521"/>
      <c r="AO27" s="521"/>
      <c r="AP27" s="521"/>
      <c r="AQ27" s="521"/>
      <c r="AR27" s="563"/>
      <c r="AS27" s="520" t="s">
        <v>127</v>
      </c>
      <c r="AT27" s="521"/>
      <c r="AU27" s="521"/>
      <c r="AV27" s="521"/>
      <c r="AW27" s="521"/>
      <c r="AX27" s="522"/>
      <c r="AY27" s="564" t="s">
        <v>178</v>
      </c>
      <c r="AZ27" s="565"/>
      <c r="BA27" s="565"/>
      <c r="BB27" s="565"/>
      <c r="BC27" s="565"/>
      <c r="BD27" s="565"/>
      <c r="BE27" s="565"/>
      <c r="BF27" s="565"/>
      <c r="BG27" s="565"/>
      <c r="BH27" s="565"/>
      <c r="BI27" s="565"/>
      <c r="BJ27" s="565"/>
      <c r="BK27" s="565"/>
      <c r="BL27" s="565"/>
      <c r="BM27" s="566"/>
      <c r="BN27" s="645">
        <v>377360</v>
      </c>
      <c r="BO27" s="646"/>
      <c r="BP27" s="646"/>
      <c r="BQ27" s="646"/>
      <c r="BR27" s="646"/>
      <c r="BS27" s="646"/>
      <c r="BT27" s="646"/>
      <c r="BU27" s="647"/>
      <c r="BV27" s="645">
        <v>377339</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179</v>
      </c>
      <c r="F28" s="499"/>
      <c r="G28" s="499"/>
      <c r="H28" s="499"/>
      <c r="I28" s="499"/>
      <c r="J28" s="499"/>
      <c r="K28" s="500"/>
      <c r="L28" s="520">
        <v>1</v>
      </c>
      <c r="M28" s="521"/>
      <c r="N28" s="521"/>
      <c r="O28" s="521"/>
      <c r="P28" s="563"/>
      <c r="Q28" s="520">
        <v>3700</v>
      </c>
      <c r="R28" s="521"/>
      <c r="S28" s="521"/>
      <c r="T28" s="521"/>
      <c r="U28" s="521"/>
      <c r="V28" s="563"/>
      <c r="W28" s="622"/>
      <c r="X28" s="610"/>
      <c r="Y28" s="611"/>
      <c r="Z28" s="519" t="s">
        <v>180</v>
      </c>
      <c r="AA28" s="499"/>
      <c r="AB28" s="499"/>
      <c r="AC28" s="499"/>
      <c r="AD28" s="499"/>
      <c r="AE28" s="499"/>
      <c r="AF28" s="499"/>
      <c r="AG28" s="500"/>
      <c r="AH28" s="520" t="s">
        <v>171</v>
      </c>
      <c r="AI28" s="521"/>
      <c r="AJ28" s="521"/>
      <c r="AK28" s="521"/>
      <c r="AL28" s="563"/>
      <c r="AM28" s="520" t="s">
        <v>171</v>
      </c>
      <c r="AN28" s="521"/>
      <c r="AO28" s="521"/>
      <c r="AP28" s="521"/>
      <c r="AQ28" s="521"/>
      <c r="AR28" s="563"/>
      <c r="AS28" s="520" t="s">
        <v>171</v>
      </c>
      <c r="AT28" s="521"/>
      <c r="AU28" s="521"/>
      <c r="AV28" s="521"/>
      <c r="AW28" s="521"/>
      <c r="AX28" s="522"/>
      <c r="AY28" s="648" t="s">
        <v>181</v>
      </c>
      <c r="AZ28" s="649"/>
      <c r="BA28" s="649"/>
      <c r="BB28" s="650"/>
      <c r="BC28" s="429" t="s">
        <v>48</v>
      </c>
      <c r="BD28" s="430"/>
      <c r="BE28" s="430"/>
      <c r="BF28" s="430"/>
      <c r="BG28" s="430"/>
      <c r="BH28" s="430"/>
      <c r="BI28" s="430"/>
      <c r="BJ28" s="430"/>
      <c r="BK28" s="430"/>
      <c r="BL28" s="430"/>
      <c r="BM28" s="431"/>
      <c r="BN28" s="432">
        <v>2614000</v>
      </c>
      <c r="BO28" s="433"/>
      <c r="BP28" s="433"/>
      <c r="BQ28" s="433"/>
      <c r="BR28" s="433"/>
      <c r="BS28" s="433"/>
      <c r="BT28" s="433"/>
      <c r="BU28" s="434"/>
      <c r="BV28" s="432">
        <v>2813000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182</v>
      </c>
      <c r="F29" s="499"/>
      <c r="G29" s="499"/>
      <c r="H29" s="499"/>
      <c r="I29" s="499"/>
      <c r="J29" s="499"/>
      <c r="K29" s="500"/>
      <c r="L29" s="520">
        <v>16</v>
      </c>
      <c r="M29" s="521"/>
      <c r="N29" s="521"/>
      <c r="O29" s="521"/>
      <c r="P29" s="563"/>
      <c r="Q29" s="520">
        <v>3500</v>
      </c>
      <c r="R29" s="521"/>
      <c r="S29" s="521"/>
      <c r="T29" s="521"/>
      <c r="U29" s="521"/>
      <c r="V29" s="563"/>
      <c r="W29" s="623"/>
      <c r="X29" s="624"/>
      <c r="Y29" s="625"/>
      <c r="Z29" s="519" t="s">
        <v>183</v>
      </c>
      <c r="AA29" s="499"/>
      <c r="AB29" s="499"/>
      <c r="AC29" s="499"/>
      <c r="AD29" s="499"/>
      <c r="AE29" s="499"/>
      <c r="AF29" s="499"/>
      <c r="AG29" s="500"/>
      <c r="AH29" s="520">
        <v>278</v>
      </c>
      <c r="AI29" s="521"/>
      <c r="AJ29" s="521"/>
      <c r="AK29" s="521"/>
      <c r="AL29" s="563"/>
      <c r="AM29" s="520">
        <v>783960</v>
      </c>
      <c r="AN29" s="521"/>
      <c r="AO29" s="521"/>
      <c r="AP29" s="521"/>
      <c r="AQ29" s="521"/>
      <c r="AR29" s="563"/>
      <c r="AS29" s="520">
        <v>2820</v>
      </c>
      <c r="AT29" s="521"/>
      <c r="AU29" s="521"/>
      <c r="AV29" s="521"/>
      <c r="AW29" s="521"/>
      <c r="AX29" s="522"/>
      <c r="AY29" s="651"/>
      <c r="AZ29" s="652"/>
      <c r="BA29" s="652"/>
      <c r="BB29" s="653"/>
      <c r="BC29" s="503" t="s">
        <v>184</v>
      </c>
      <c r="BD29" s="504"/>
      <c r="BE29" s="504"/>
      <c r="BF29" s="504"/>
      <c r="BG29" s="504"/>
      <c r="BH29" s="504"/>
      <c r="BI29" s="504"/>
      <c r="BJ29" s="504"/>
      <c r="BK29" s="504"/>
      <c r="BL29" s="504"/>
      <c r="BM29" s="505"/>
      <c r="BN29" s="469">
        <v>148493</v>
      </c>
      <c r="BO29" s="470"/>
      <c r="BP29" s="470"/>
      <c r="BQ29" s="470"/>
      <c r="BR29" s="470"/>
      <c r="BS29" s="470"/>
      <c r="BT29" s="470"/>
      <c r="BU29" s="471"/>
      <c r="BV29" s="469">
        <v>148373</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185</v>
      </c>
      <c r="X30" s="630"/>
      <c r="Y30" s="630"/>
      <c r="Z30" s="630"/>
      <c r="AA30" s="630"/>
      <c r="AB30" s="630"/>
      <c r="AC30" s="630"/>
      <c r="AD30" s="630"/>
      <c r="AE30" s="630"/>
      <c r="AF30" s="630"/>
      <c r="AG30" s="631"/>
      <c r="AH30" s="588">
        <v>97.5</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2119027</v>
      </c>
      <c r="BO30" s="646"/>
      <c r="BP30" s="646"/>
      <c r="BQ30" s="646"/>
      <c r="BR30" s="646"/>
      <c r="BS30" s="646"/>
      <c r="BT30" s="646"/>
      <c r="BU30" s="647"/>
      <c r="BV30" s="645">
        <v>2065659</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192</v>
      </c>
      <c r="D33" s="493"/>
      <c r="E33" s="458" t="s">
        <v>193</v>
      </c>
      <c r="F33" s="458"/>
      <c r="G33" s="458"/>
      <c r="H33" s="458"/>
      <c r="I33" s="458"/>
      <c r="J33" s="458"/>
      <c r="K33" s="458"/>
      <c r="L33" s="458"/>
      <c r="M33" s="458"/>
      <c r="N33" s="458"/>
      <c r="O33" s="458"/>
      <c r="P33" s="458"/>
      <c r="Q33" s="458"/>
      <c r="R33" s="458"/>
      <c r="S33" s="458"/>
      <c r="T33" s="216"/>
      <c r="U33" s="493" t="s">
        <v>194</v>
      </c>
      <c r="V33" s="493"/>
      <c r="W33" s="458" t="s">
        <v>193</v>
      </c>
      <c r="X33" s="458"/>
      <c r="Y33" s="458"/>
      <c r="Z33" s="458"/>
      <c r="AA33" s="458"/>
      <c r="AB33" s="458"/>
      <c r="AC33" s="458"/>
      <c r="AD33" s="458"/>
      <c r="AE33" s="458"/>
      <c r="AF33" s="458"/>
      <c r="AG33" s="458"/>
      <c r="AH33" s="458"/>
      <c r="AI33" s="458"/>
      <c r="AJ33" s="458"/>
      <c r="AK33" s="458"/>
      <c r="AL33" s="216"/>
      <c r="AM33" s="493" t="s">
        <v>192</v>
      </c>
      <c r="AN33" s="493"/>
      <c r="AO33" s="458" t="s">
        <v>195</v>
      </c>
      <c r="AP33" s="458"/>
      <c r="AQ33" s="458"/>
      <c r="AR33" s="458"/>
      <c r="AS33" s="458"/>
      <c r="AT33" s="458"/>
      <c r="AU33" s="458"/>
      <c r="AV33" s="458"/>
      <c r="AW33" s="458"/>
      <c r="AX33" s="458"/>
      <c r="AY33" s="458"/>
      <c r="AZ33" s="458"/>
      <c r="BA33" s="458"/>
      <c r="BB33" s="458"/>
      <c r="BC33" s="458"/>
      <c r="BD33" s="217"/>
      <c r="BE33" s="458" t="s">
        <v>196</v>
      </c>
      <c r="BF33" s="458"/>
      <c r="BG33" s="458" t="s">
        <v>197</v>
      </c>
      <c r="BH33" s="458"/>
      <c r="BI33" s="458"/>
      <c r="BJ33" s="458"/>
      <c r="BK33" s="458"/>
      <c r="BL33" s="458"/>
      <c r="BM33" s="458"/>
      <c r="BN33" s="458"/>
      <c r="BO33" s="458"/>
      <c r="BP33" s="458"/>
      <c r="BQ33" s="458"/>
      <c r="BR33" s="458"/>
      <c r="BS33" s="458"/>
      <c r="BT33" s="458"/>
      <c r="BU33" s="458"/>
      <c r="BV33" s="217"/>
      <c r="BW33" s="493" t="s">
        <v>196</v>
      </c>
      <c r="BX33" s="493"/>
      <c r="BY33" s="458" t="s">
        <v>198</v>
      </c>
      <c r="BZ33" s="458"/>
      <c r="CA33" s="458"/>
      <c r="CB33" s="458"/>
      <c r="CC33" s="458"/>
      <c r="CD33" s="458"/>
      <c r="CE33" s="458"/>
      <c r="CF33" s="458"/>
      <c r="CG33" s="458"/>
      <c r="CH33" s="458"/>
      <c r="CI33" s="458"/>
      <c r="CJ33" s="458"/>
      <c r="CK33" s="458"/>
      <c r="CL33" s="458"/>
      <c r="CM33" s="458"/>
      <c r="CN33" s="216"/>
      <c r="CO33" s="493" t="s">
        <v>194</v>
      </c>
      <c r="CP33" s="493"/>
      <c r="CQ33" s="458" t="s">
        <v>199</v>
      </c>
      <c r="CR33" s="458"/>
      <c r="CS33" s="458"/>
      <c r="CT33" s="458"/>
      <c r="CU33" s="458"/>
      <c r="CV33" s="458"/>
      <c r="CW33" s="458"/>
      <c r="CX33" s="458"/>
      <c r="CY33" s="458"/>
      <c r="CZ33" s="458"/>
      <c r="DA33" s="458"/>
      <c r="DB33" s="458"/>
      <c r="DC33" s="458"/>
      <c r="DD33" s="458"/>
      <c r="DE33" s="458"/>
      <c r="DF33" s="216"/>
      <c r="DG33" s="657" t="s">
        <v>200</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IF('各会計、関係団体の財政状況及び健全化判断比率'!B30="","",'各会計、関係団体の財政状況及び健全化判断比率'!B30)</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福井県市町総合事務組合（一般会計）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16</v>
      </c>
      <c r="CP34" s="658"/>
      <c r="CQ34" s="659" t="str">
        <f>IF('各会計、関係団体の財政状況及び健全化判断比率'!BS7="","",'各会計、関係団体の財政状況及び健全化判断比率'!BS7)</f>
        <v>（公財）金津創作の森財団</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農業者労働災害共済特別会計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後期高齢者医療特別会計</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IF('各会計、関係団体の財政状況及び健全化判断比率'!B31="","",'各会計、関係団体の財政状況及び健全化判断比率'!B31)</f>
        <v>公共下水道事業会計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福井県市町総合事務組合（交通災害共済事業特別会計）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t="str">
        <f t="shared" ref="U36:U43" si="4">IF(W36="","",U35+1)</f>
        <v/>
      </c>
      <c r="V36" s="658"/>
      <c r="W36" s="659"/>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福井県自治会館組合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坂井地区広域連合（一般会計）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坂井地区広域連合（介護保険特別会計）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福井県後期高齢者医療広域連合（一般会計）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13</v>
      </c>
      <c r="BX40" s="658"/>
      <c r="BY40" s="659" t="str">
        <f>IF('各会計、関係団体の財政状況及び健全化判断比率'!B74="","",'各会計、関係団体の財政状況及び健全化判断比率'!B74)</f>
        <v>福井県後期高齢者医療広域連合（後期高齢者医療特別会計）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14</v>
      </c>
      <c r="BX41" s="658"/>
      <c r="BY41" s="659" t="str">
        <f>IF('各会計、関係団体の財政状況及び健全化判断比率'!B75="","",'各会計、関係団体の財政状況及び健全化判断比率'!B75)</f>
        <v>嶺北消防組合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15</v>
      </c>
      <c r="BX42" s="658"/>
      <c r="BY42" s="659" t="str">
        <f>IF('各会計、関係団体の財政状況及び健全化判断比率'!B76="","",'各会計、関係団体の財政状況及び健全化判断比率'!B76)</f>
        <v>福井坂井地区広域市町村圏事務組合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fIZws4TCWLs8uU1ht6UUIiVnRB3t1S/ReEUq4Wy7z0x7YxpXQZE3NJN7RQ2FZpMii/CHJuPYbN+xmLBsmYxfIA==" saltValue="gwRqhs1y6Aax2YBUCPplo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50" t="s">
        <v>569</v>
      </c>
      <c r="D34" s="1250"/>
      <c r="E34" s="1251"/>
      <c r="F34" s="32">
        <v>5.04</v>
      </c>
      <c r="G34" s="33">
        <v>3.28</v>
      </c>
      <c r="H34" s="33">
        <v>6.27</v>
      </c>
      <c r="I34" s="33">
        <v>5.89</v>
      </c>
      <c r="J34" s="34">
        <v>7.5</v>
      </c>
      <c r="K34" s="22"/>
      <c r="L34" s="22"/>
      <c r="M34" s="22"/>
      <c r="N34" s="22"/>
      <c r="O34" s="22"/>
      <c r="P34" s="22"/>
    </row>
    <row r="35" spans="1:16" ht="39" customHeight="1" x14ac:dyDescent="0.15">
      <c r="A35" s="22"/>
      <c r="B35" s="35"/>
      <c r="C35" s="1244" t="s">
        <v>570</v>
      </c>
      <c r="D35" s="1245"/>
      <c r="E35" s="1246"/>
      <c r="F35" s="36">
        <v>1.62</v>
      </c>
      <c r="G35" s="37">
        <v>1.94</v>
      </c>
      <c r="H35" s="37">
        <v>2.91</v>
      </c>
      <c r="I35" s="37">
        <v>3.69</v>
      </c>
      <c r="J35" s="38">
        <v>4.63</v>
      </c>
      <c r="K35" s="22"/>
      <c r="L35" s="22"/>
      <c r="M35" s="22"/>
      <c r="N35" s="22"/>
      <c r="O35" s="22"/>
      <c r="P35" s="22"/>
    </row>
    <row r="36" spans="1:16" ht="39" customHeight="1" x14ac:dyDescent="0.15">
      <c r="A36" s="22"/>
      <c r="B36" s="35"/>
      <c r="C36" s="1244" t="s">
        <v>571</v>
      </c>
      <c r="D36" s="1245"/>
      <c r="E36" s="1246"/>
      <c r="F36" s="36">
        <v>2.13</v>
      </c>
      <c r="G36" s="37">
        <v>1.56</v>
      </c>
      <c r="H36" s="37">
        <v>0.99</v>
      </c>
      <c r="I36" s="37">
        <v>0.91</v>
      </c>
      <c r="J36" s="38">
        <v>1.29</v>
      </c>
      <c r="K36" s="22"/>
      <c r="L36" s="22"/>
      <c r="M36" s="22"/>
      <c r="N36" s="22"/>
      <c r="O36" s="22"/>
      <c r="P36" s="22"/>
    </row>
    <row r="37" spans="1:16" ht="39" customHeight="1" x14ac:dyDescent="0.15">
      <c r="A37" s="22"/>
      <c r="B37" s="35"/>
      <c r="C37" s="1244" t="s">
        <v>572</v>
      </c>
      <c r="D37" s="1245"/>
      <c r="E37" s="1246"/>
      <c r="F37" s="36">
        <v>1.9</v>
      </c>
      <c r="G37" s="37">
        <v>2.1</v>
      </c>
      <c r="H37" s="37">
        <v>0.64</v>
      </c>
      <c r="I37" s="37">
        <v>0.25</v>
      </c>
      <c r="J37" s="38">
        <v>0.6</v>
      </c>
      <c r="K37" s="22"/>
      <c r="L37" s="22"/>
      <c r="M37" s="22"/>
      <c r="N37" s="22"/>
      <c r="O37" s="22"/>
      <c r="P37" s="22"/>
    </row>
    <row r="38" spans="1:16" ht="39" customHeight="1" x14ac:dyDescent="0.15">
      <c r="A38" s="22"/>
      <c r="B38" s="35"/>
      <c r="C38" s="1244" t="s">
        <v>573</v>
      </c>
      <c r="D38" s="1245"/>
      <c r="E38" s="1246"/>
      <c r="F38" s="36">
        <v>0</v>
      </c>
      <c r="G38" s="37">
        <v>0</v>
      </c>
      <c r="H38" s="37">
        <v>0</v>
      </c>
      <c r="I38" s="37">
        <v>0</v>
      </c>
      <c r="J38" s="38">
        <v>0</v>
      </c>
      <c r="K38" s="22"/>
      <c r="L38" s="22"/>
      <c r="M38" s="22"/>
      <c r="N38" s="22"/>
      <c r="O38" s="22"/>
      <c r="P38" s="22"/>
    </row>
    <row r="39" spans="1:16" ht="39" customHeight="1" x14ac:dyDescent="0.15">
      <c r="A39" s="22"/>
      <c r="B39" s="35"/>
      <c r="C39" s="1244" t="s">
        <v>574</v>
      </c>
      <c r="D39" s="1245"/>
      <c r="E39" s="1246"/>
      <c r="F39" s="36">
        <v>0</v>
      </c>
      <c r="G39" s="37">
        <v>0.02</v>
      </c>
      <c r="H39" s="37">
        <v>0.01</v>
      </c>
      <c r="I39" s="37">
        <v>0</v>
      </c>
      <c r="J39" s="38">
        <v>0</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575</v>
      </c>
      <c r="D42" s="1245"/>
      <c r="E42" s="1246"/>
      <c r="F42" s="36" t="s">
        <v>518</v>
      </c>
      <c r="G42" s="37" t="s">
        <v>518</v>
      </c>
      <c r="H42" s="37" t="s">
        <v>518</v>
      </c>
      <c r="I42" s="37" t="s">
        <v>518</v>
      </c>
      <c r="J42" s="38" t="s">
        <v>518</v>
      </c>
      <c r="K42" s="22"/>
      <c r="L42" s="22"/>
      <c r="M42" s="22"/>
      <c r="N42" s="22"/>
      <c r="O42" s="22"/>
      <c r="P42" s="22"/>
    </row>
    <row r="43" spans="1:16" ht="39" customHeight="1" thickBot="1" x14ac:dyDescent="0.2">
      <c r="A43" s="22"/>
      <c r="B43" s="40"/>
      <c r="C43" s="1247" t="s">
        <v>576</v>
      </c>
      <c r="D43" s="1248"/>
      <c r="E43" s="1249"/>
      <c r="F43" s="41">
        <v>0.54</v>
      </c>
      <c r="G43" s="42">
        <v>0.53</v>
      </c>
      <c r="H43" s="42">
        <v>0.5</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CAyU7LmO5sqXmNBu+Gj5Ly7v6quuZ6vLTtchbprSNNQlA+ALst5h4j0xThdZ5zo7qN+P4KGBdESsKDj/Ug4g==" saltValue="vnU7ZE50o8hcKs89dQVh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1365</v>
      </c>
      <c r="L45" s="60">
        <v>1451</v>
      </c>
      <c r="M45" s="60">
        <v>1521</v>
      </c>
      <c r="N45" s="60">
        <v>1527</v>
      </c>
      <c r="O45" s="61">
        <v>1487</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518</v>
      </c>
      <c r="L46" s="64" t="s">
        <v>518</v>
      </c>
      <c r="M46" s="64" t="s">
        <v>518</v>
      </c>
      <c r="N46" s="64" t="s">
        <v>518</v>
      </c>
      <c r="O46" s="65" t="s">
        <v>518</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518</v>
      </c>
      <c r="L47" s="64" t="s">
        <v>518</v>
      </c>
      <c r="M47" s="64" t="s">
        <v>518</v>
      </c>
      <c r="N47" s="64" t="s">
        <v>518</v>
      </c>
      <c r="O47" s="65" t="s">
        <v>518</v>
      </c>
      <c r="P47" s="48"/>
      <c r="Q47" s="48"/>
      <c r="R47" s="48"/>
      <c r="S47" s="48"/>
      <c r="T47" s="48"/>
      <c r="U47" s="48"/>
    </row>
    <row r="48" spans="1:21" ht="30.75" customHeight="1" x14ac:dyDescent="0.15">
      <c r="A48" s="48"/>
      <c r="B48" s="1254"/>
      <c r="C48" s="1255"/>
      <c r="D48" s="62"/>
      <c r="E48" s="1260" t="s">
        <v>15</v>
      </c>
      <c r="F48" s="1260"/>
      <c r="G48" s="1260"/>
      <c r="H48" s="1260"/>
      <c r="I48" s="1260"/>
      <c r="J48" s="1261"/>
      <c r="K48" s="63">
        <v>506</v>
      </c>
      <c r="L48" s="64">
        <v>532</v>
      </c>
      <c r="M48" s="64">
        <v>475</v>
      </c>
      <c r="N48" s="64">
        <v>483</v>
      </c>
      <c r="O48" s="65">
        <v>433</v>
      </c>
      <c r="P48" s="48"/>
      <c r="Q48" s="48"/>
      <c r="R48" s="48"/>
      <c r="S48" s="48"/>
      <c r="T48" s="48"/>
      <c r="U48" s="48"/>
    </row>
    <row r="49" spans="1:21" ht="30.75" customHeight="1" x14ac:dyDescent="0.15">
      <c r="A49" s="48"/>
      <c r="B49" s="1254"/>
      <c r="C49" s="1255"/>
      <c r="D49" s="62"/>
      <c r="E49" s="1260" t="s">
        <v>16</v>
      </c>
      <c r="F49" s="1260"/>
      <c r="G49" s="1260"/>
      <c r="H49" s="1260"/>
      <c r="I49" s="1260"/>
      <c r="J49" s="1261"/>
      <c r="K49" s="63">
        <v>23</v>
      </c>
      <c r="L49" s="64">
        <v>24</v>
      </c>
      <c r="M49" s="64">
        <v>37</v>
      </c>
      <c r="N49" s="64">
        <v>40</v>
      </c>
      <c r="O49" s="65">
        <v>102</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518</v>
      </c>
      <c r="L50" s="64" t="s">
        <v>518</v>
      </c>
      <c r="M50" s="64" t="s">
        <v>518</v>
      </c>
      <c r="N50" s="64" t="s">
        <v>518</v>
      </c>
      <c r="O50" s="65" t="s">
        <v>518</v>
      </c>
      <c r="P50" s="48"/>
      <c r="Q50" s="48"/>
      <c r="R50" s="48"/>
      <c r="S50" s="48"/>
      <c r="T50" s="48"/>
      <c r="U50" s="48"/>
    </row>
    <row r="51" spans="1:21" ht="30.75" customHeight="1" x14ac:dyDescent="0.15">
      <c r="A51" s="48"/>
      <c r="B51" s="1256"/>
      <c r="C51" s="1257"/>
      <c r="D51" s="66"/>
      <c r="E51" s="1260" t="s">
        <v>18</v>
      </c>
      <c r="F51" s="1260"/>
      <c r="G51" s="1260"/>
      <c r="H51" s="1260"/>
      <c r="I51" s="1260"/>
      <c r="J51" s="1261"/>
      <c r="K51" s="63">
        <v>0</v>
      </c>
      <c r="L51" s="64">
        <v>0</v>
      </c>
      <c r="M51" s="64" t="s">
        <v>518</v>
      </c>
      <c r="N51" s="64">
        <v>0</v>
      </c>
      <c r="O51" s="65" t="s">
        <v>518</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1419</v>
      </c>
      <c r="L52" s="64">
        <v>1507</v>
      </c>
      <c r="M52" s="64">
        <v>1539</v>
      </c>
      <c r="N52" s="64">
        <v>1561</v>
      </c>
      <c r="O52" s="65">
        <v>1529</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475</v>
      </c>
      <c r="L53" s="69">
        <v>500</v>
      </c>
      <c r="M53" s="69">
        <v>494</v>
      </c>
      <c r="N53" s="69">
        <v>489</v>
      </c>
      <c r="O53" s="70">
        <v>493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5ugb3nAmwk4bgPqpD2VCcc9GeV01k95BZhzajdUvxwhSxtGhJNWIKkJC+wXrTWaf/QZKnoIwgD5UcqgreZNmQ==" saltValue="0ROP+Vteo/9YECJu+UJgX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78" t="s">
        <v>30</v>
      </c>
      <c r="C41" s="1279"/>
      <c r="D41" s="102"/>
      <c r="E41" s="1284" t="s">
        <v>31</v>
      </c>
      <c r="F41" s="1284"/>
      <c r="G41" s="1284"/>
      <c r="H41" s="1285"/>
      <c r="I41" s="103">
        <v>18142</v>
      </c>
      <c r="J41" s="104">
        <v>17837</v>
      </c>
      <c r="K41" s="104">
        <v>17581</v>
      </c>
      <c r="L41" s="104">
        <v>17650</v>
      </c>
      <c r="M41" s="105">
        <v>17629</v>
      </c>
    </row>
    <row r="42" spans="2:13" ht="27.75" customHeight="1" x14ac:dyDescent="0.15">
      <c r="B42" s="1280"/>
      <c r="C42" s="1281"/>
      <c r="D42" s="106"/>
      <c r="E42" s="1286" t="s">
        <v>32</v>
      </c>
      <c r="F42" s="1286"/>
      <c r="G42" s="1286"/>
      <c r="H42" s="1287"/>
      <c r="I42" s="107" t="s">
        <v>518</v>
      </c>
      <c r="J42" s="108" t="s">
        <v>518</v>
      </c>
      <c r="K42" s="108" t="s">
        <v>518</v>
      </c>
      <c r="L42" s="108" t="s">
        <v>518</v>
      </c>
      <c r="M42" s="109" t="s">
        <v>518</v>
      </c>
    </row>
    <row r="43" spans="2:13" ht="27.75" customHeight="1" x14ac:dyDescent="0.15">
      <c r="B43" s="1280"/>
      <c r="C43" s="1281"/>
      <c r="D43" s="106"/>
      <c r="E43" s="1286" t="s">
        <v>33</v>
      </c>
      <c r="F43" s="1286"/>
      <c r="G43" s="1286"/>
      <c r="H43" s="1287"/>
      <c r="I43" s="107">
        <v>5329</v>
      </c>
      <c r="J43" s="108">
        <v>5295</v>
      </c>
      <c r="K43" s="108">
        <v>5053</v>
      </c>
      <c r="L43" s="108">
        <v>4947</v>
      </c>
      <c r="M43" s="109">
        <v>4566</v>
      </c>
    </row>
    <row r="44" spans="2:13" ht="27.75" customHeight="1" x14ac:dyDescent="0.15">
      <c r="B44" s="1280"/>
      <c r="C44" s="1281"/>
      <c r="D44" s="106"/>
      <c r="E44" s="1286" t="s">
        <v>34</v>
      </c>
      <c r="F44" s="1286"/>
      <c r="G44" s="1286"/>
      <c r="H44" s="1287"/>
      <c r="I44" s="107">
        <v>746</v>
      </c>
      <c r="J44" s="108">
        <v>730</v>
      </c>
      <c r="K44" s="108">
        <v>713</v>
      </c>
      <c r="L44" s="108">
        <v>675</v>
      </c>
      <c r="M44" s="109">
        <v>675</v>
      </c>
    </row>
    <row r="45" spans="2:13" ht="27.75" customHeight="1" x14ac:dyDescent="0.15">
      <c r="B45" s="1280"/>
      <c r="C45" s="1281"/>
      <c r="D45" s="106"/>
      <c r="E45" s="1286" t="s">
        <v>35</v>
      </c>
      <c r="F45" s="1286"/>
      <c r="G45" s="1286"/>
      <c r="H45" s="1287"/>
      <c r="I45" s="107">
        <v>2468</v>
      </c>
      <c r="J45" s="108">
        <v>2416</v>
      </c>
      <c r="K45" s="108">
        <v>2380</v>
      </c>
      <c r="L45" s="108">
        <v>2334</v>
      </c>
      <c r="M45" s="109">
        <v>2230</v>
      </c>
    </row>
    <row r="46" spans="2:13" ht="27.75" customHeight="1" x14ac:dyDescent="0.15">
      <c r="B46" s="1280"/>
      <c r="C46" s="1281"/>
      <c r="D46" s="110"/>
      <c r="E46" s="1286" t="s">
        <v>36</v>
      </c>
      <c r="F46" s="1286"/>
      <c r="G46" s="1286"/>
      <c r="H46" s="1287"/>
      <c r="I46" s="107" t="s">
        <v>518</v>
      </c>
      <c r="J46" s="108" t="s">
        <v>518</v>
      </c>
      <c r="K46" s="108" t="s">
        <v>518</v>
      </c>
      <c r="L46" s="108" t="s">
        <v>518</v>
      </c>
      <c r="M46" s="109" t="s">
        <v>518</v>
      </c>
    </row>
    <row r="47" spans="2:13" ht="27.75" customHeight="1" x14ac:dyDescent="0.15">
      <c r="B47" s="1280"/>
      <c r="C47" s="1281"/>
      <c r="D47" s="111"/>
      <c r="E47" s="1288" t="s">
        <v>37</v>
      </c>
      <c r="F47" s="1289"/>
      <c r="G47" s="1289"/>
      <c r="H47" s="1290"/>
      <c r="I47" s="107" t="s">
        <v>518</v>
      </c>
      <c r="J47" s="108" t="s">
        <v>518</v>
      </c>
      <c r="K47" s="108" t="s">
        <v>518</v>
      </c>
      <c r="L47" s="108" t="s">
        <v>518</v>
      </c>
      <c r="M47" s="109" t="s">
        <v>518</v>
      </c>
    </row>
    <row r="48" spans="2:13" ht="27.75" customHeight="1" x14ac:dyDescent="0.15">
      <c r="B48" s="1280"/>
      <c r="C48" s="1281"/>
      <c r="D48" s="106"/>
      <c r="E48" s="1286" t="s">
        <v>38</v>
      </c>
      <c r="F48" s="1286"/>
      <c r="G48" s="1286"/>
      <c r="H48" s="1287"/>
      <c r="I48" s="107" t="s">
        <v>518</v>
      </c>
      <c r="J48" s="108" t="s">
        <v>518</v>
      </c>
      <c r="K48" s="108" t="s">
        <v>518</v>
      </c>
      <c r="L48" s="108" t="s">
        <v>518</v>
      </c>
      <c r="M48" s="109" t="s">
        <v>518</v>
      </c>
    </row>
    <row r="49" spans="2:13" ht="27.75" customHeight="1" x14ac:dyDescent="0.15">
      <c r="B49" s="1282"/>
      <c r="C49" s="1283"/>
      <c r="D49" s="106"/>
      <c r="E49" s="1286" t="s">
        <v>39</v>
      </c>
      <c r="F49" s="1286"/>
      <c r="G49" s="1286"/>
      <c r="H49" s="1287"/>
      <c r="I49" s="107" t="s">
        <v>518</v>
      </c>
      <c r="J49" s="108" t="s">
        <v>518</v>
      </c>
      <c r="K49" s="108" t="s">
        <v>518</v>
      </c>
      <c r="L49" s="108" t="s">
        <v>518</v>
      </c>
      <c r="M49" s="109" t="s">
        <v>518</v>
      </c>
    </row>
    <row r="50" spans="2:13" ht="27.75" customHeight="1" x14ac:dyDescent="0.15">
      <c r="B50" s="1291" t="s">
        <v>40</v>
      </c>
      <c r="C50" s="1292"/>
      <c r="D50" s="112"/>
      <c r="E50" s="1286" t="s">
        <v>41</v>
      </c>
      <c r="F50" s="1286"/>
      <c r="G50" s="1286"/>
      <c r="H50" s="1287"/>
      <c r="I50" s="107">
        <v>4910</v>
      </c>
      <c r="J50" s="108">
        <v>4689</v>
      </c>
      <c r="K50" s="108">
        <v>4509</v>
      </c>
      <c r="L50" s="108">
        <v>4440</v>
      </c>
      <c r="M50" s="109">
        <v>4230</v>
      </c>
    </row>
    <row r="51" spans="2:13" ht="27.75" customHeight="1" x14ac:dyDescent="0.15">
      <c r="B51" s="1280"/>
      <c r="C51" s="1281"/>
      <c r="D51" s="106"/>
      <c r="E51" s="1286" t="s">
        <v>42</v>
      </c>
      <c r="F51" s="1286"/>
      <c r="G51" s="1286"/>
      <c r="H51" s="1287"/>
      <c r="I51" s="107">
        <v>262</v>
      </c>
      <c r="J51" s="108">
        <v>262</v>
      </c>
      <c r="K51" s="108">
        <v>221</v>
      </c>
      <c r="L51" s="108">
        <v>182</v>
      </c>
      <c r="M51" s="109">
        <v>151</v>
      </c>
    </row>
    <row r="52" spans="2:13" ht="27.75" customHeight="1" x14ac:dyDescent="0.15">
      <c r="B52" s="1282"/>
      <c r="C52" s="1283"/>
      <c r="D52" s="106"/>
      <c r="E52" s="1286" t="s">
        <v>43</v>
      </c>
      <c r="F52" s="1286"/>
      <c r="G52" s="1286"/>
      <c r="H52" s="1287"/>
      <c r="I52" s="107">
        <v>19360</v>
      </c>
      <c r="J52" s="108">
        <v>18878</v>
      </c>
      <c r="K52" s="108">
        <v>18323</v>
      </c>
      <c r="L52" s="108">
        <v>17772</v>
      </c>
      <c r="M52" s="109">
        <v>17280</v>
      </c>
    </row>
    <row r="53" spans="2:13" ht="27.75" customHeight="1" thickBot="1" x14ac:dyDescent="0.2">
      <c r="B53" s="1293" t="s">
        <v>44</v>
      </c>
      <c r="C53" s="1294"/>
      <c r="D53" s="113"/>
      <c r="E53" s="1295" t="s">
        <v>45</v>
      </c>
      <c r="F53" s="1295"/>
      <c r="G53" s="1295"/>
      <c r="H53" s="1296"/>
      <c r="I53" s="114">
        <v>2153</v>
      </c>
      <c r="J53" s="115">
        <v>2448</v>
      </c>
      <c r="K53" s="115">
        <v>2674</v>
      </c>
      <c r="L53" s="115">
        <v>3212</v>
      </c>
      <c r="M53" s="116">
        <v>3439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VDNUVuQONkmYEN1f6qwpgk9Ic3MC/f4h+5/Z2aNqEeDl5wtOUhWR4H05A1gH6HsOmGqfoCfsa5XxNHWW7+7Yjg==" saltValue="JidSofxGFz3kyfJZ+2icI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305" t="s">
        <v>48</v>
      </c>
      <c r="D55" s="1305"/>
      <c r="E55" s="1306"/>
      <c r="F55" s="128">
        <v>2891</v>
      </c>
      <c r="G55" s="128">
        <v>2813</v>
      </c>
      <c r="H55" s="129">
        <v>2614</v>
      </c>
    </row>
    <row r="56" spans="2:8" ht="52.5" customHeight="1" x14ac:dyDescent="0.15">
      <c r="B56" s="130"/>
      <c r="C56" s="1307" t="s">
        <v>49</v>
      </c>
      <c r="D56" s="1307"/>
      <c r="E56" s="1308"/>
      <c r="F56" s="131">
        <v>148</v>
      </c>
      <c r="G56" s="131">
        <v>148</v>
      </c>
      <c r="H56" s="132">
        <v>148</v>
      </c>
    </row>
    <row r="57" spans="2:8" ht="53.25" customHeight="1" x14ac:dyDescent="0.15">
      <c r="B57" s="130"/>
      <c r="C57" s="1309" t="s">
        <v>50</v>
      </c>
      <c r="D57" s="1309"/>
      <c r="E57" s="1310"/>
      <c r="F57" s="133">
        <v>2047</v>
      </c>
      <c r="G57" s="133">
        <v>2066</v>
      </c>
      <c r="H57" s="134">
        <v>2119</v>
      </c>
    </row>
    <row r="58" spans="2:8" ht="45.75" customHeight="1" x14ac:dyDescent="0.15">
      <c r="B58" s="135"/>
      <c r="C58" s="1297" t="s">
        <v>595</v>
      </c>
      <c r="D58" s="1298"/>
      <c r="E58" s="1299"/>
      <c r="F58" s="136">
        <v>1300</v>
      </c>
      <c r="G58" s="136">
        <v>1300</v>
      </c>
      <c r="H58" s="137">
        <v>1300</v>
      </c>
    </row>
    <row r="59" spans="2:8" ht="45.75" customHeight="1" x14ac:dyDescent="0.15">
      <c r="B59" s="135"/>
      <c r="C59" s="1297" t="s">
        <v>596</v>
      </c>
      <c r="D59" s="1298"/>
      <c r="E59" s="1299"/>
      <c r="F59" s="136">
        <v>190</v>
      </c>
      <c r="G59" s="136">
        <v>204</v>
      </c>
      <c r="H59" s="137">
        <v>255</v>
      </c>
    </row>
    <row r="60" spans="2:8" ht="45.75" customHeight="1" x14ac:dyDescent="0.15">
      <c r="B60" s="135"/>
      <c r="C60" s="1297" t="s">
        <v>597</v>
      </c>
      <c r="D60" s="1298"/>
      <c r="E60" s="1299"/>
      <c r="F60" s="136">
        <v>226</v>
      </c>
      <c r="G60" s="136">
        <v>226</v>
      </c>
      <c r="H60" s="137">
        <v>226</v>
      </c>
    </row>
    <row r="61" spans="2:8" ht="45.75" customHeight="1" x14ac:dyDescent="0.15">
      <c r="B61" s="135"/>
      <c r="C61" s="1297" t="s">
        <v>598</v>
      </c>
      <c r="D61" s="1298"/>
      <c r="E61" s="1299"/>
      <c r="F61" s="136">
        <v>165</v>
      </c>
      <c r="G61" s="136">
        <v>161</v>
      </c>
      <c r="H61" s="137">
        <v>114</v>
      </c>
    </row>
    <row r="62" spans="2:8" ht="45.75" customHeight="1" thickBot="1" x14ac:dyDescent="0.2">
      <c r="B62" s="138"/>
      <c r="C62" s="1300" t="s">
        <v>599</v>
      </c>
      <c r="D62" s="1301"/>
      <c r="E62" s="1302"/>
      <c r="F62" s="139">
        <v>0</v>
      </c>
      <c r="G62" s="139">
        <v>0</v>
      </c>
      <c r="H62" s="140">
        <v>53</v>
      </c>
    </row>
    <row r="63" spans="2:8" ht="52.5" customHeight="1" thickBot="1" x14ac:dyDescent="0.2">
      <c r="B63" s="141"/>
      <c r="C63" s="1303" t="s">
        <v>51</v>
      </c>
      <c r="D63" s="1303"/>
      <c r="E63" s="1304"/>
      <c r="F63" s="142">
        <v>5086</v>
      </c>
      <c r="G63" s="142">
        <v>5027</v>
      </c>
      <c r="H63" s="143">
        <v>4882</v>
      </c>
    </row>
    <row r="64" spans="2:8" ht="15" customHeight="1" x14ac:dyDescent="0.15"/>
  </sheetData>
  <sheetProtection algorithmName="SHA-512" hashValue="6gWkL9/YkHbMqa60AlhAuk9Cysnem0ctFAobuwPItaQUdOjRD45jX7bdKnnDKSXjQ+blaQjXIxR2DMBjlcyvmQ==" saltValue="ACbQyNJQa1evrEyWTmkc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600</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600</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2" t="s">
        <v>611</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x14ac:dyDescent="0.15">
      <c r="B44" s="397"/>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x14ac:dyDescent="0.15">
      <c r="B45" s="397"/>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x14ac:dyDescent="0.15">
      <c r="B46" s="397"/>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x14ac:dyDescent="0.15">
      <c r="B47" s="397"/>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603</v>
      </c>
    </row>
    <row r="50" spans="1:109" x14ac:dyDescent="0.15">
      <c r="B50" s="397"/>
      <c r="G50" s="1321"/>
      <c r="H50" s="1321"/>
      <c r="I50" s="1321"/>
      <c r="J50" s="1321"/>
      <c r="K50" s="407"/>
      <c r="L50" s="407"/>
      <c r="M50" s="408"/>
      <c r="N50" s="408"/>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559</v>
      </c>
      <c r="BQ50" s="1325"/>
      <c r="BR50" s="1325"/>
      <c r="BS50" s="1325"/>
      <c r="BT50" s="1325"/>
      <c r="BU50" s="1325"/>
      <c r="BV50" s="1325"/>
      <c r="BW50" s="1325"/>
      <c r="BX50" s="1325" t="s">
        <v>560</v>
      </c>
      <c r="BY50" s="1325"/>
      <c r="BZ50" s="1325"/>
      <c r="CA50" s="1325"/>
      <c r="CB50" s="1325"/>
      <c r="CC50" s="1325"/>
      <c r="CD50" s="1325"/>
      <c r="CE50" s="1325"/>
      <c r="CF50" s="1325" t="s">
        <v>561</v>
      </c>
      <c r="CG50" s="1325"/>
      <c r="CH50" s="1325"/>
      <c r="CI50" s="1325"/>
      <c r="CJ50" s="1325"/>
      <c r="CK50" s="1325"/>
      <c r="CL50" s="1325"/>
      <c r="CM50" s="1325"/>
      <c r="CN50" s="1325" t="s">
        <v>562</v>
      </c>
      <c r="CO50" s="1325"/>
      <c r="CP50" s="1325"/>
      <c r="CQ50" s="1325"/>
      <c r="CR50" s="1325"/>
      <c r="CS50" s="1325"/>
      <c r="CT50" s="1325"/>
      <c r="CU50" s="1325"/>
      <c r="CV50" s="1325" t="s">
        <v>563</v>
      </c>
      <c r="CW50" s="1325"/>
      <c r="CX50" s="1325"/>
      <c r="CY50" s="1325"/>
      <c r="CZ50" s="1325"/>
      <c r="DA50" s="1325"/>
      <c r="DB50" s="1325"/>
      <c r="DC50" s="1325"/>
    </row>
    <row r="51" spans="1:109" ht="13.5" customHeight="1" x14ac:dyDescent="0.15">
      <c r="B51" s="397"/>
      <c r="G51" s="1326"/>
      <c r="H51" s="1326"/>
      <c r="I51" s="1329"/>
      <c r="J51" s="1329"/>
      <c r="K51" s="1327"/>
      <c r="L51" s="1327"/>
      <c r="M51" s="1327"/>
      <c r="N51" s="1327"/>
      <c r="AM51" s="406"/>
      <c r="AN51" s="1328" t="s">
        <v>604</v>
      </c>
      <c r="AO51" s="1328"/>
      <c r="AP51" s="1328"/>
      <c r="AQ51" s="1328"/>
      <c r="AR51" s="1328"/>
      <c r="AS51" s="1328"/>
      <c r="AT51" s="1328"/>
      <c r="AU51" s="1328"/>
      <c r="AV51" s="1328"/>
      <c r="AW51" s="1328"/>
      <c r="AX51" s="1328"/>
      <c r="AY51" s="1328"/>
      <c r="AZ51" s="1328"/>
      <c r="BA51" s="1328"/>
      <c r="BB51" s="1328" t="s">
        <v>605</v>
      </c>
      <c r="BC51" s="1328"/>
      <c r="BD51" s="1328"/>
      <c r="BE51" s="1328"/>
      <c r="BF51" s="1328"/>
      <c r="BG51" s="1328"/>
      <c r="BH51" s="1328"/>
      <c r="BI51" s="1328"/>
      <c r="BJ51" s="1328"/>
      <c r="BK51" s="1328"/>
      <c r="BL51" s="1328"/>
      <c r="BM51" s="1328"/>
      <c r="BN51" s="1328"/>
      <c r="BO51" s="1328"/>
      <c r="BP51" s="1311">
        <v>30.5</v>
      </c>
      <c r="BQ51" s="1311"/>
      <c r="BR51" s="1311"/>
      <c r="BS51" s="1311"/>
      <c r="BT51" s="1311"/>
      <c r="BU51" s="1311"/>
      <c r="BV51" s="1311"/>
      <c r="BW51" s="1311"/>
      <c r="BX51" s="1311">
        <v>34.6</v>
      </c>
      <c r="BY51" s="1311"/>
      <c r="BZ51" s="1311"/>
      <c r="CA51" s="1311"/>
      <c r="CB51" s="1311"/>
      <c r="CC51" s="1311"/>
      <c r="CD51" s="1311"/>
      <c r="CE51" s="1311"/>
      <c r="CF51" s="1311">
        <v>38</v>
      </c>
      <c r="CG51" s="1311"/>
      <c r="CH51" s="1311"/>
      <c r="CI51" s="1311"/>
      <c r="CJ51" s="1311"/>
      <c r="CK51" s="1311"/>
      <c r="CL51" s="1311"/>
      <c r="CM51" s="1311"/>
      <c r="CN51" s="1311">
        <v>46.1</v>
      </c>
      <c r="CO51" s="1311"/>
      <c r="CP51" s="1311"/>
      <c r="CQ51" s="1311"/>
      <c r="CR51" s="1311"/>
      <c r="CS51" s="1311"/>
      <c r="CT51" s="1311"/>
      <c r="CU51" s="1311"/>
      <c r="CV51" s="1311">
        <v>47.6</v>
      </c>
      <c r="CW51" s="1311"/>
      <c r="CX51" s="1311"/>
      <c r="CY51" s="1311"/>
      <c r="CZ51" s="1311"/>
      <c r="DA51" s="1311"/>
      <c r="DB51" s="1311"/>
      <c r="DC51" s="1311"/>
    </row>
    <row r="52" spans="1:109" x14ac:dyDescent="0.15">
      <c r="B52" s="397"/>
      <c r="G52" s="1326"/>
      <c r="H52" s="1326"/>
      <c r="I52" s="1329"/>
      <c r="J52" s="1329"/>
      <c r="K52" s="1327"/>
      <c r="L52" s="1327"/>
      <c r="M52" s="1327"/>
      <c r="N52" s="1327"/>
      <c r="AM52" s="40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26"/>
      <c r="H53" s="1326"/>
      <c r="I53" s="1321"/>
      <c r="J53" s="1321"/>
      <c r="K53" s="1327"/>
      <c r="L53" s="1327"/>
      <c r="M53" s="1327"/>
      <c r="N53" s="1327"/>
      <c r="AM53" s="406"/>
      <c r="AN53" s="1328"/>
      <c r="AO53" s="1328"/>
      <c r="AP53" s="1328"/>
      <c r="AQ53" s="1328"/>
      <c r="AR53" s="1328"/>
      <c r="AS53" s="1328"/>
      <c r="AT53" s="1328"/>
      <c r="AU53" s="1328"/>
      <c r="AV53" s="1328"/>
      <c r="AW53" s="1328"/>
      <c r="AX53" s="1328"/>
      <c r="AY53" s="1328"/>
      <c r="AZ53" s="1328"/>
      <c r="BA53" s="1328"/>
      <c r="BB53" s="1328" t="s">
        <v>606</v>
      </c>
      <c r="BC53" s="1328"/>
      <c r="BD53" s="1328"/>
      <c r="BE53" s="1328"/>
      <c r="BF53" s="1328"/>
      <c r="BG53" s="1328"/>
      <c r="BH53" s="1328"/>
      <c r="BI53" s="1328"/>
      <c r="BJ53" s="1328"/>
      <c r="BK53" s="1328"/>
      <c r="BL53" s="1328"/>
      <c r="BM53" s="1328"/>
      <c r="BN53" s="1328"/>
      <c r="BO53" s="1328"/>
      <c r="BP53" s="1311">
        <v>64.8</v>
      </c>
      <c r="BQ53" s="1311"/>
      <c r="BR53" s="1311"/>
      <c r="BS53" s="1311"/>
      <c r="BT53" s="1311"/>
      <c r="BU53" s="1311"/>
      <c r="BV53" s="1311"/>
      <c r="BW53" s="1311"/>
      <c r="BX53" s="1311">
        <v>65.900000000000006</v>
      </c>
      <c r="BY53" s="1311"/>
      <c r="BZ53" s="1311"/>
      <c r="CA53" s="1311"/>
      <c r="CB53" s="1311"/>
      <c r="CC53" s="1311"/>
      <c r="CD53" s="1311"/>
      <c r="CE53" s="1311"/>
      <c r="CF53" s="1311">
        <v>67.3</v>
      </c>
      <c r="CG53" s="1311"/>
      <c r="CH53" s="1311"/>
      <c r="CI53" s="1311"/>
      <c r="CJ53" s="1311"/>
      <c r="CK53" s="1311"/>
      <c r="CL53" s="1311"/>
      <c r="CM53" s="1311"/>
      <c r="CN53" s="1311">
        <v>67.900000000000006</v>
      </c>
      <c r="CO53" s="1311"/>
      <c r="CP53" s="1311"/>
      <c r="CQ53" s="1311"/>
      <c r="CR53" s="1311"/>
      <c r="CS53" s="1311"/>
      <c r="CT53" s="1311"/>
      <c r="CU53" s="1311"/>
      <c r="CV53" s="1311">
        <v>69.400000000000006</v>
      </c>
      <c r="CW53" s="1311"/>
      <c r="CX53" s="1311"/>
      <c r="CY53" s="1311"/>
      <c r="CZ53" s="1311"/>
      <c r="DA53" s="1311"/>
      <c r="DB53" s="1311"/>
      <c r="DC53" s="1311"/>
    </row>
    <row r="54" spans="1:109" x14ac:dyDescent="0.15">
      <c r="A54" s="405"/>
      <c r="B54" s="397"/>
      <c r="G54" s="1326"/>
      <c r="H54" s="1326"/>
      <c r="I54" s="1321"/>
      <c r="J54" s="1321"/>
      <c r="K54" s="1327"/>
      <c r="L54" s="1327"/>
      <c r="M54" s="1327"/>
      <c r="N54" s="1327"/>
      <c r="AM54" s="40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21"/>
      <c r="H55" s="1321"/>
      <c r="I55" s="1321"/>
      <c r="J55" s="1321"/>
      <c r="K55" s="1327"/>
      <c r="L55" s="1327"/>
      <c r="M55" s="1327"/>
      <c r="N55" s="1327"/>
      <c r="AN55" s="1325" t="s">
        <v>607</v>
      </c>
      <c r="AO55" s="1325"/>
      <c r="AP55" s="1325"/>
      <c r="AQ55" s="1325"/>
      <c r="AR55" s="1325"/>
      <c r="AS55" s="1325"/>
      <c r="AT55" s="1325"/>
      <c r="AU55" s="1325"/>
      <c r="AV55" s="1325"/>
      <c r="AW55" s="1325"/>
      <c r="AX55" s="1325"/>
      <c r="AY55" s="1325"/>
      <c r="AZ55" s="1325"/>
      <c r="BA55" s="1325"/>
      <c r="BB55" s="1328" t="s">
        <v>605</v>
      </c>
      <c r="BC55" s="1328"/>
      <c r="BD55" s="1328"/>
      <c r="BE55" s="1328"/>
      <c r="BF55" s="1328"/>
      <c r="BG55" s="1328"/>
      <c r="BH55" s="1328"/>
      <c r="BI55" s="1328"/>
      <c r="BJ55" s="1328"/>
      <c r="BK55" s="1328"/>
      <c r="BL55" s="1328"/>
      <c r="BM55" s="1328"/>
      <c r="BN55" s="1328"/>
      <c r="BO55" s="1328"/>
      <c r="BP55" s="1311">
        <v>52.3</v>
      </c>
      <c r="BQ55" s="1311"/>
      <c r="BR55" s="1311"/>
      <c r="BS55" s="1311"/>
      <c r="BT55" s="1311"/>
      <c r="BU55" s="1311"/>
      <c r="BV55" s="1311"/>
      <c r="BW55" s="1311"/>
      <c r="BX55" s="1311">
        <v>55.4</v>
      </c>
      <c r="BY55" s="1311"/>
      <c r="BZ55" s="1311"/>
      <c r="CA55" s="1311"/>
      <c r="CB55" s="1311"/>
      <c r="CC55" s="1311"/>
      <c r="CD55" s="1311"/>
      <c r="CE55" s="1311"/>
      <c r="CF55" s="1311">
        <v>52.7</v>
      </c>
      <c r="CG55" s="1311"/>
      <c r="CH55" s="1311"/>
      <c r="CI55" s="1311"/>
      <c r="CJ55" s="1311"/>
      <c r="CK55" s="1311"/>
      <c r="CL55" s="1311"/>
      <c r="CM55" s="1311"/>
      <c r="CN55" s="1311">
        <v>49.7</v>
      </c>
      <c r="CO55" s="1311"/>
      <c r="CP55" s="1311"/>
      <c r="CQ55" s="1311"/>
      <c r="CR55" s="1311"/>
      <c r="CS55" s="1311"/>
      <c r="CT55" s="1311"/>
      <c r="CU55" s="1311"/>
      <c r="CV55" s="1311">
        <v>37.299999999999997</v>
      </c>
      <c r="CW55" s="1311"/>
      <c r="CX55" s="1311"/>
      <c r="CY55" s="1311"/>
      <c r="CZ55" s="1311"/>
      <c r="DA55" s="1311"/>
      <c r="DB55" s="1311"/>
      <c r="DC55" s="1311"/>
    </row>
    <row r="56" spans="1:109" x14ac:dyDescent="0.15">
      <c r="A56" s="405"/>
      <c r="B56" s="397"/>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21"/>
      <c r="H57" s="1321"/>
      <c r="I57" s="1330"/>
      <c r="J57" s="1330"/>
      <c r="K57" s="1327"/>
      <c r="L57" s="1327"/>
      <c r="M57" s="1327"/>
      <c r="N57" s="1327"/>
      <c r="AM57" s="390"/>
      <c r="AN57" s="1325"/>
      <c r="AO57" s="1325"/>
      <c r="AP57" s="1325"/>
      <c r="AQ57" s="1325"/>
      <c r="AR57" s="1325"/>
      <c r="AS57" s="1325"/>
      <c r="AT57" s="1325"/>
      <c r="AU57" s="1325"/>
      <c r="AV57" s="1325"/>
      <c r="AW57" s="1325"/>
      <c r="AX57" s="1325"/>
      <c r="AY57" s="1325"/>
      <c r="AZ57" s="1325"/>
      <c r="BA57" s="1325"/>
      <c r="BB57" s="1328" t="s">
        <v>606</v>
      </c>
      <c r="BC57" s="1328"/>
      <c r="BD57" s="1328"/>
      <c r="BE57" s="1328"/>
      <c r="BF57" s="1328"/>
      <c r="BG57" s="1328"/>
      <c r="BH57" s="1328"/>
      <c r="BI57" s="1328"/>
      <c r="BJ57" s="1328"/>
      <c r="BK57" s="1328"/>
      <c r="BL57" s="1328"/>
      <c r="BM57" s="1328"/>
      <c r="BN57" s="1328"/>
      <c r="BO57" s="1328"/>
      <c r="BP57" s="1311">
        <v>57.1</v>
      </c>
      <c r="BQ57" s="1311"/>
      <c r="BR57" s="1311"/>
      <c r="BS57" s="1311"/>
      <c r="BT57" s="1311"/>
      <c r="BU57" s="1311"/>
      <c r="BV57" s="1311"/>
      <c r="BW57" s="1311"/>
      <c r="BX57" s="1311">
        <v>58.7</v>
      </c>
      <c r="BY57" s="1311"/>
      <c r="BZ57" s="1311"/>
      <c r="CA57" s="1311"/>
      <c r="CB57" s="1311"/>
      <c r="CC57" s="1311"/>
      <c r="CD57" s="1311"/>
      <c r="CE57" s="1311"/>
      <c r="CF57" s="1311">
        <v>59.9</v>
      </c>
      <c r="CG57" s="1311"/>
      <c r="CH57" s="1311"/>
      <c r="CI57" s="1311"/>
      <c r="CJ57" s="1311"/>
      <c r="CK57" s="1311"/>
      <c r="CL57" s="1311"/>
      <c r="CM57" s="1311"/>
      <c r="CN57" s="1311">
        <v>60.1</v>
      </c>
      <c r="CO57" s="1311"/>
      <c r="CP57" s="1311"/>
      <c r="CQ57" s="1311"/>
      <c r="CR57" s="1311"/>
      <c r="CS57" s="1311"/>
      <c r="CT57" s="1311"/>
      <c r="CU57" s="1311"/>
      <c r="CV57" s="1311">
        <v>61.8</v>
      </c>
      <c r="CW57" s="1311"/>
      <c r="CX57" s="1311"/>
      <c r="CY57" s="1311"/>
      <c r="CZ57" s="1311"/>
      <c r="DA57" s="1311"/>
      <c r="DB57" s="1311"/>
      <c r="DC57" s="1311"/>
      <c r="DD57" s="410"/>
      <c r="DE57" s="409"/>
    </row>
    <row r="58" spans="1:109" s="405" customFormat="1" x14ac:dyDescent="0.15">
      <c r="A58" s="390"/>
      <c r="B58" s="409"/>
      <c r="G58" s="1321"/>
      <c r="H58" s="1321"/>
      <c r="I58" s="1330"/>
      <c r="J58" s="1330"/>
      <c r="K58" s="1327"/>
      <c r="L58" s="1327"/>
      <c r="M58" s="1327"/>
      <c r="N58" s="1327"/>
      <c r="AM58" s="390"/>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608</v>
      </c>
    </row>
    <row r="64" spans="1:109" x14ac:dyDescent="0.15">
      <c r="B64" s="397"/>
      <c r="G64" s="404"/>
      <c r="I64" s="417"/>
      <c r="J64" s="417"/>
      <c r="K64" s="417"/>
      <c r="L64" s="417"/>
      <c r="M64" s="417"/>
      <c r="N64" s="418"/>
      <c r="AM64" s="404"/>
      <c r="AN64" s="404" t="s">
        <v>602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2" t="s">
        <v>609</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x14ac:dyDescent="0.15">
      <c r="B66" s="397"/>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x14ac:dyDescent="0.15">
      <c r="B67" s="397"/>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x14ac:dyDescent="0.15">
      <c r="B68" s="397"/>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x14ac:dyDescent="0.15">
      <c r="B69" s="397"/>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603</v>
      </c>
    </row>
    <row r="72" spans="2:107" x14ac:dyDescent="0.15">
      <c r="B72" s="397"/>
      <c r="G72" s="1321"/>
      <c r="H72" s="1321"/>
      <c r="I72" s="1321"/>
      <c r="J72" s="1321"/>
      <c r="K72" s="407"/>
      <c r="L72" s="407"/>
      <c r="M72" s="408"/>
      <c r="N72" s="408"/>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559</v>
      </c>
      <c r="BQ72" s="1325"/>
      <c r="BR72" s="1325"/>
      <c r="BS72" s="1325"/>
      <c r="BT72" s="1325"/>
      <c r="BU72" s="1325"/>
      <c r="BV72" s="1325"/>
      <c r="BW72" s="1325"/>
      <c r="BX72" s="1325" t="s">
        <v>560</v>
      </c>
      <c r="BY72" s="1325"/>
      <c r="BZ72" s="1325"/>
      <c r="CA72" s="1325"/>
      <c r="CB72" s="1325"/>
      <c r="CC72" s="1325"/>
      <c r="CD72" s="1325"/>
      <c r="CE72" s="1325"/>
      <c r="CF72" s="1325" t="s">
        <v>561</v>
      </c>
      <c r="CG72" s="1325"/>
      <c r="CH72" s="1325"/>
      <c r="CI72" s="1325"/>
      <c r="CJ72" s="1325"/>
      <c r="CK72" s="1325"/>
      <c r="CL72" s="1325"/>
      <c r="CM72" s="1325"/>
      <c r="CN72" s="1325" t="s">
        <v>562</v>
      </c>
      <c r="CO72" s="1325"/>
      <c r="CP72" s="1325"/>
      <c r="CQ72" s="1325"/>
      <c r="CR72" s="1325"/>
      <c r="CS72" s="1325"/>
      <c r="CT72" s="1325"/>
      <c r="CU72" s="1325"/>
      <c r="CV72" s="1325" t="s">
        <v>563</v>
      </c>
      <c r="CW72" s="1325"/>
      <c r="CX72" s="1325"/>
      <c r="CY72" s="1325"/>
      <c r="CZ72" s="1325"/>
      <c r="DA72" s="1325"/>
      <c r="DB72" s="1325"/>
      <c r="DC72" s="1325"/>
    </row>
    <row r="73" spans="2:107" x14ac:dyDescent="0.15">
      <c r="B73" s="397"/>
      <c r="G73" s="1326"/>
      <c r="H73" s="1326"/>
      <c r="I73" s="1326"/>
      <c r="J73" s="1326"/>
      <c r="K73" s="1331"/>
      <c r="L73" s="1331"/>
      <c r="M73" s="1331"/>
      <c r="N73" s="1331"/>
      <c r="AM73" s="406"/>
      <c r="AN73" s="1328" t="s">
        <v>604</v>
      </c>
      <c r="AO73" s="1328"/>
      <c r="AP73" s="1328"/>
      <c r="AQ73" s="1328"/>
      <c r="AR73" s="1328"/>
      <c r="AS73" s="1328"/>
      <c r="AT73" s="1328"/>
      <c r="AU73" s="1328"/>
      <c r="AV73" s="1328"/>
      <c r="AW73" s="1328"/>
      <c r="AX73" s="1328"/>
      <c r="AY73" s="1328"/>
      <c r="AZ73" s="1328"/>
      <c r="BA73" s="1328"/>
      <c r="BB73" s="1328" t="s">
        <v>605</v>
      </c>
      <c r="BC73" s="1328"/>
      <c r="BD73" s="1328"/>
      <c r="BE73" s="1328"/>
      <c r="BF73" s="1328"/>
      <c r="BG73" s="1328"/>
      <c r="BH73" s="1328"/>
      <c r="BI73" s="1328"/>
      <c r="BJ73" s="1328"/>
      <c r="BK73" s="1328"/>
      <c r="BL73" s="1328"/>
      <c r="BM73" s="1328"/>
      <c r="BN73" s="1328"/>
      <c r="BO73" s="1328"/>
      <c r="BP73" s="1311">
        <v>30.5</v>
      </c>
      <c r="BQ73" s="1311"/>
      <c r="BR73" s="1311"/>
      <c r="BS73" s="1311"/>
      <c r="BT73" s="1311"/>
      <c r="BU73" s="1311"/>
      <c r="BV73" s="1311"/>
      <c r="BW73" s="1311"/>
      <c r="BX73" s="1311">
        <v>34.6</v>
      </c>
      <c r="BY73" s="1311"/>
      <c r="BZ73" s="1311"/>
      <c r="CA73" s="1311"/>
      <c r="CB73" s="1311"/>
      <c r="CC73" s="1311"/>
      <c r="CD73" s="1311"/>
      <c r="CE73" s="1311"/>
      <c r="CF73" s="1311">
        <v>38</v>
      </c>
      <c r="CG73" s="1311"/>
      <c r="CH73" s="1311"/>
      <c r="CI73" s="1311"/>
      <c r="CJ73" s="1311"/>
      <c r="CK73" s="1311"/>
      <c r="CL73" s="1311"/>
      <c r="CM73" s="1311"/>
      <c r="CN73" s="1311">
        <v>46.1</v>
      </c>
      <c r="CO73" s="1311"/>
      <c r="CP73" s="1311"/>
      <c r="CQ73" s="1311"/>
      <c r="CR73" s="1311"/>
      <c r="CS73" s="1311"/>
      <c r="CT73" s="1311"/>
      <c r="CU73" s="1311"/>
      <c r="CV73" s="1311">
        <v>47.6</v>
      </c>
      <c r="CW73" s="1311"/>
      <c r="CX73" s="1311"/>
      <c r="CY73" s="1311"/>
      <c r="CZ73" s="1311"/>
      <c r="DA73" s="1311"/>
      <c r="DB73" s="1311"/>
      <c r="DC73" s="1311"/>
    </row>
    <row r="74" spans="2:107" x14ac:dyDescent="0.15">
      <c r="B74" s="397"/>
      <c r="G74" s="1326"/>
      <c r="H74" s="1326"/>
      <c r="I74" s="1326"/>
      <c r="J74" s="1326"/>
      <c r="K74" s="1331"/>
      <c r="L74" s="1331"/>
      <c r="M74" s="1331"/>
      <c r="N74" s="1331"/>
      <c r="AM74" s="40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26"/>
      <c r="H75" s="1326"/>
      <c r="I75" s="1321"/>
      <c r="J75" s="1321"/>
      <c r="K75" s="1327"/>
      <c r="L75" s="1327"/>
      <c r="M75" s="1327"/>
      <c r="N75" s="1327"/>
      <c r="AM75" s="406"/>
      <c r="AN75" s="1328"/>
      <c r="AO75" s="1328"/>
      <c r="AP75" s="1328"/>
      <c r="AQ75" s="1328"/>
      <c r="AR75" s="1328"/>
      <c r="AS75" s="1328"/>
      <c r="AT75" s="1328"/>
      <c r="AU75" s="1328"/>
      <c r="AV75" s="1328"/>
      <c r="AW75" s="1328"/>
      <c r="AX75" s="1328"/>
      <c r="AY75" s="1328"/>
      <c r="AZ75" s="1328"/>
      <c r="BA75" s="1328"/>
      <c r="BB75" s="1328" t="s">
        <v>610</v>
      </c>
      <c r="BC75" s="1328"/>
      <c r="BD75" s="1328"/>
      <c r="BE75" s="1328"/>
      <c r="BF75" s="1328"/>
      <c r="BG75" s="1328"/>
      <c r="BH75" s="1328"/>
      <c r="BI75" s="1328"/>
      <c r="BJ75" s="1328"/>
      <c r="BK75" s="1328"/>
      <c r="BL75" s="1328"/>
      <c r="BM75" s="1328"/>
      <c r="BN75" s="1328"/>
      <c r="BO75" s="1328"/>
      <c r="BP75" s="1311">
        <v>7.2</v>
      </c>
      <c r="BQ75" s="1311"/>
      <c r="BR75" s="1311"/>
      <c r="BS75" s="1311"/>
      <c r="BT75" s="1311"/>
      <c r="BU75" s="1311"/>
      <c r="BV75" s="1311"/>
      <c r="BW75" s="1311"/>
      <c r="BX75" s="1311">
        <v>6.9</v>
      </c>
      <c r="BY75" s="1311"/>
      <c r="BZ75" s="1311"/>
      <c r="CA75" s="1311"/>
      <c r="CB75" s="1311"/>
      <c r="CC75" s="1311"/>
      <c r="CD75" s="1311"/>
      <c r="CE75" s="1311"/>
      <c r="CF75" s="1311">
        <v>6.9</v>
      </c>
      <c r="CG75" s="1311"/>
      <c r="CH75" s="1311"/>
      <c r="CI75" s="1311"/>
      <c r="CJ75" s="1311"/>
      <c r="CK75" s="1311"/>
      <c r="CL75" s="1311"/>
      <c r="CM75" s="1311"/>
      <c r="CN75" s="1311">
        <v>7</v>
      </c>
      <c r="CO75" s="1311"/>
      <c r="CP75" s="1311"/>
      <c r="CQ75" s="1311"/>
      <c r="CR75" s="1311"/>
      <c r="CS75" s="1311"/>
      <c r="CT75" s="1311"/>
      <c r="CU75" s="1311"/>
      <c r="CV75" s="1311">
        <v>6.9</v>
      </c>
      <c r="CW75" s="1311"/>
      <c r="CX75" s="1311"/>
      <c r="CY75" s="1311"/>
      <c r="CZ75" s="1311"/>
      <c r="DA75" s="1311"/>
      <c r="DB75" s="1311"/>
      <c r="DC75" s="1311"/>
    </row>
    <row r="76" spans="2:107" x14ac:dyDescent="0.15">
      <c r="B76" s="397"/>
      <c r="G76" s="1326"/>
      <c r="H76" s="1326"/>
      <c r="I76" s="1321"/>
      <c r="J76" s="1321"/>
      <c r="K76" s="1327"/>
      <c r="L76" s="1327"/>
      <c r="M76" s="1327"/>
      <c r="N76" s="1327"/>
      <c r="AM76" s="40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21"/>
      <c r="H77" s="1321"/>
      <c r="I77" s="1321"/>
      <c r="J77" s="1321"/>
      <c r="K77" s="1331"/>
      <c r="L77" s="1331"/>
      <c r="M77" s="1331"/>
      <c r="N77" s="1331"/>
      <c r="AN77" s="1325" t="s">
        <v>607</v>
      </c>
      <c r="AO77" s="1325"/>
      <c r="AP77" s="1325"/>
      <c r="AQ77" s="1325"/>
      <c r="AR77" s="1325"/>
      <c r="AS77" s="1325"/>
      <c r="AT77" s="1325"/>
      <c r="AU77" s="1325"/>
      <c r="AV77" s="1325"/>
      <c r="AW77" s="1325"/>
      <c r="AX77" s="1325"/>
      <c r="AY77" s="1325"/>
      <c r="AZ77" s="1325"/>
      <c r="BA77" s="1325"/>
      <c r="BB77" s="1328" t="s">
        <v>605</v>
      </c>
      <c r="BC77" s="1328"/>
      <c r="BD77" s="1328"/>
      <c r="BE77" s="1328"/>
      <c r="BF77" s="1328"/>
      <c r="BG77" s="1328"/>
      <c r="BH77" s="1328"/>
      <c r="BI77" s="1328"/>
      <c r="BJ77" s="1328"/>
      <c r="BK77" s="1328"/>
      <c r="BL77" s="1328"/>
      <c r="BM77" s="1328"/>
      <c r="BN77" s="1328"/>
      <c r="BO77" s="1328"/>
      <c r="BP77" s="1311">
        <v>52.3</v>
      </c>
      <c r="BQ77" s="1311"/>
      <c r="BR77" s="1311"/>
      <c r="BS77" s="1311"/>
      <c r="BT77" s="1311"/>
      <c r="BU77" s="1311"/>
      <c r="BV77" s="1311"/>
      <c r="BW77" s="1311"/>
      <c r="BX77" s="1311">
        <v>55.4</v>
      </c>
      <c r="BY77" s="1311"/>
      <c r="BZ77" s="1311"/>
      <c r="CA77" s="1311"/>
      <c r="CB77" s="1311"/>
      <c r="CC77" s="1311"/>
      <c r="CD77" s="1311"/>
      <c r="CE77" s="1311"/>
      <c r="CF77" s="1311">
        <v>52.7</v>
      </c>
      <c r="CG77" s="1311"/>
      <c r="CH77" s="1311"/>
      <c r="CI77" s="1311"/>
      <c r="CJ77" s="1311"/>
      <c r="CK77" s="1311"/>
      <c r="CL77" s="1311"/>
      <c r="CM77" s="1311"/>
      <c r="CN77" s="1311">
        <v>49.7</v>
      </c>
      <c r="CO77" s="1311"/>
      <c r="CP77" s="1311"/>
      <c r="CQ77" s="1311"/>
      <c r="CR77" s="1311"/>
      <c r="CS77" s="1311"/>
      <c r="CT77" s="1311"/>
      <c r="CU77" s="1311"/>
      <c r="CV77" s="1311">
        <v>37.299999999999997</v>
      </c>
      <c r="CW77" s="1311"/>
      <c r="CX77" s="1311"/>
      <c r="CY77" s="1311"/>
      <c r="CZ77" s="1311"/>
      <c r="DA77" s="1311"/>
      <c r="DB77" s="1311"/>
      <c r="DC77" s="1311"/>
    </row>
    <row r="78" spans="2:107" x14ac:dyDescent="0.15">
      <c r="B78" s="397"/>
      <c r="G78" s="1321"/>
      <c r="H78" s="1321"/>
      <c r="I78" s="1321"/>
      <c r="J78" s="1321"/>
      <c r="K78" s="1331"/>
      <c r="L78" s="1331"/>
      <c r="M78" s="1331"/>
      <c r="N78" s="1331"/>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21"/>
      <c r="H79" s="1321"/>
      <c r="I79" s="1330"/>
      <c r="J79" s="1330"/>
      <c r="K79" s="1332"/>
      <c r="L79" s="1332"/>
      <c r="M79" s="1332"/>
      <c r="N79" s="1332"/>
      <c r="AN79" s="1325"/>
      <c r="AO79" s="1325"/>
      <c r="AP79" s="1325"/>
      <c r="AQ79" s="1325"/>
      <c r="AR79" s="1325"/>
      <c r="AS79" s="1325"/>
      <c r="AT79" s="1325"/>
      <c r="AU79" s="1325"/>
      <c r="AV79" s="1325"/>
      <c r="AW79" s="1325"/>
      <c r="AX79" s="1325"/>
      <c r="AY79" s="1325"/>
      <c r="AZ79" s="1325"/>
      <c r="BA79" s="1325"/>
      <c r="BB79" s="1328" t="s">
        <v>610</v>
      </c>
      <c r="BC79" s="1328"/>
      <c r="BD79" s="1328"/>
      <c r="BE79" s="1328"/>
      <c r="BF79" s="1328"/>
      <c r="BG79" s="1328"/>
      <c r="BH79" s="1328"/>
      <c r="BI79" s="1328"/>
      <c r="BJ79" s="1328"/>
      <c r="BK79" s="1328"/>
      <c r="BL79" s="1328"/>
      <c r="BM79" s="1328"/>
      <c r="BN79" s="1328"/>
      <c r="BO79" s="1328"/>
      <c r="BP79" s="1311">
        <v>10</v>
      </c>
      <c r="BQ79" s="1311"/>
      <c r="BR79" s="1311"/>
      <c r="BS79" s="1311"/>
      <c r="BT79" s="1311"/>
      <c r="BU79" s="1311"/>
      <c r="BV79" s="1311"/>
      <c r="BW79" s="1311"/>
      <c r="BX79" s="1311">
        <v>9.6999999999999993</v>
      </c>
      <c r="BY79" s="1311"/>
      <c r="BZ79" s="1311"/>
      <c r="CA79" s="1311"/>
      <c r="CB79" s="1311"/>
      <c r="CC79" s="1311"/>
      <c r="CD79" s="1311"/>
      <c r="CE79" s="1311"/>
      <c r="CF79" s="1311">
        <v>9.5</v>
      </c>
      <c r="CG79" s="1311"/>
      <c r="CH79" s="1311"/>
      <c r="CI79" s="1311"/>
      <c r="CJ79" s="1311"/>
      <c r="CK79" s="1311"/>
      <c r="CL79" s="1311"/>
      <c r="CM79" s="1311"/>
      <c r="CN79" s="1311">
        <v>9.1999999999999993</v>
      </c>
      <c r="CO79" s="1311"/>
      <c r="CP79" s="1311"/>
      <c r="CQ79" s="1311"/>
      <c r="CR79" s="1311"/>
      <c r="CS79" s="1311"/>
      <c r="CT79" s="1311"/>
      <c r="CU79" s="1311"/>
      <c r="CV79" s="1311">
        <v>8.6</v>
      </c>
      <c r="CW79" s="1311"/>
      <c r="CX79" s="1311"/>
      <c r="CY79" s="1311"/>
      <c r="CZ79" s="1311"/>
      <c r="DA79" s="1311"/>
      <c r="DB79" s="1311"/>
      <c r="DC79" s="1311"/>
    </row>
    <row r="80" spans="2:107" x14ac:dyDescent="0.15">
      <c r="B80" s="397"/>
      <c r="G80" s="1321"/>
      <c r="H80" s="1321"/>
      <c r="I80" s="1330"/>
      <c r="J80" s="1330"/>
      <c r="K80" s="1332"/>
      <c r="L80" s="1332"/>
      <c r="M80" s="1332"/>
      <c r="N80" s="1332"/>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Q2sS5aTUDgMQ9+tI5LyV/aIu67WxZHu61SoVknxlgIQQ29GWK/bnYA53kDqZt7TVe4vFmc2QfIYfirB1xno4hg==" saltValue="r2lsXFTHyzw+4cXzbtrgT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506</v>
      </c>
    </row>
  </sheetData>
  <sheetProtection algorithmName="SHA-512" hashValue="5sVHF+AwPH7IVNlo5PoNojDmP5Ly2kOa1qkL03KU0kK+mVhXECF1AP2gXpkkx995GPjxMfGRGpWwnj88iODAwQ==" saltValue="PwUWTDJCJsM2VAymWZ3Ns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506</v>
      </c>
    </row>
  </sheetData>
  <sheetProtection algorithmName="SHA-512" hashValue="idnP+kribjHse2YcIcdC+hBMteJD7XSKTw2N8Cn6WWw0uaxoQYIjvHRq+/SFuEVHxGJrldrVVtN3s+uWJy2Chg==" saltValue="BrvnWZ47rS85cEnR6BiU3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69373</v>
      </c>
      <c r="E3" s="162"/>
      <c r="F3" s="163">
        <v>65876</v>
      </c>
      <c r="G3" s="164"/>
      <c r="H3" s="165"/>
    </row>
    <row r="4" spans="1:8" x14ac:dyDescent="0.15">
      <c r="A4" s="166"/>
      <c r="B4" s="167"/>
      <c r="C4" s="168"/>
      <c r="D4" s="169">
        <v>23729</v>
      </c>
      <c r="E4" s="170"/>
      <c r="F4" s="171">
        <v>36484</v>
      </c>
      <c r="G4" s="172"/>
      <c r="H4" s="173"/>
    </row>
    <row r="5" spans="1:8" x14ac:dyDescent="0.15">
      <c r="A5" s="154" t="s">
        <v>551</v>
      </c>
      <c r="B5" s="159"/>
      <c r="C5" s="160"/>
      <c r="D5" s="161">
        <v>52819</v>
      </c>
      <c r="E5" s="162"/>
      <c r="F5" s="163">
        <v>68468</v>
      </c>
      <c r="G5" s="164"/>
      <c r="H5" s="165"/>
    </row>
    <row r="6" spans="1:8" x14ac:dyDescent="0.15">
      <c r="A6" s="166"/>
      <c r="B6" s="167"/>
      <c r="C6" s="168"/>
      <c r="D6" s="169">
        <v>21158</v>
      </c>
      <c r="E6" s="170"/>
      <c r="F6" s="171">
        <v>34140</v>
      </c>
      <c r="G6" s="172"/>
      <c r="H6" s="173"/>
    </row>
    <row r="7" spans="1:8" x14ac:dyDescent="0.15">
      <c r="A7" s="154" t="s">
        <v>552</v>
      </c>
      <c r="B7" s="159"/>
      <c r="C7" s="160"/>
      <c r="D7" s="161">
        <v>63719</v>
      </c>
      <c r="E7" s="162"/>
      <c r="F7" s="163">
        <v>69729</v>
      </c>
      <c r="G7" s="164"/>
      <c r="H7" s="165"/>
    </row>
    <row r="8" spans="1:8" x14ac:dyDescent="0.15">
      <c r="A8" s="166"/>
      <c r="B8" s="167"/>
      <c r="C8" s="168"/>
      <c r="D8" s="169">
        <v>17782</v>
      </c>
      <c r="E8" s="170"/>
      <c r="F8" s="171">
        <v>38908</v>
      </c>
      <c r="G8" s="172"/>
      <c r="H8" s="173"/>
    </row>
    <row r="9" spans="1:8" x14ac:dyDescent="0.15">
      <c r="A9" s="154" t="s">
        <v>553</v>
      </c>
      <c r="B9" s="159"/>
      <c r="C9" s="160"/>
      <c r="D9" s="161">
        <v>54657</v>
      </c>
      <c r="E9" s="162"/>
      <c r="F9" s="163">
        <v>74581</v>
      </c>
      <c r="G9" s="164"/>
      <c r="H9" s="165"/>
    </row>
    <row r="10" spans="1:8" x14ac:dyDescent="0.15">
      <c r="A10" s="166"/>
      <c r="B10" s="167"/>
      <c r="C10" s="168"/>
      <c r="D10" s="169">
        <v>23816</v>
      </c>
      <c r="E10" s="170"/>
      <c r="F10" s="171">
        <v>41563</v>
      </c>
      <c r="G10" s="172"/>
      <c r="H10" s="173"/>
    </row>
    <row r="11" spans="1:8" x14ac:dyDescent="0.15">
      <c r="A11" s="154" t="s">
        <v>554</v>
      </c>
      <c r="B11" s="159"/>
      <c r="C11" s="160"/>
      <c r="D11" s="161">
        <v>80593</v>
      </c>
      <c r="E11" s="162"/>
      <c r="F11" s="163">
        <v>76347</v>
      </c>
      <c r="G11" s="164"/>
      <c r="H11" s="165"/>
    </row>
    <row r="12" spans="1:8" x14ac:dyDescent="0.15">
      <c r="A12" s="166"/>
      <c r="B12" s="167"/>
      <c r="C12" s="174"/>
      <c r="D12" s="169">
        <v>25018</v>
      </c>
      <c r="E12" s="170"/>
      <c r="F12" s="171">
        <v>41762</v>
      </c>
      <c r="G12" s="172"/>
      <c r="H12" s="173"/>
    </row>
    <row r="13" spans="1:8" x14ac:dyDescent="0.15">
      <c r="A13" s="154"/>
      <c r="B13" s="159"/>
      <c r="C13" s="175"/>
      <c r="D13" s="176">
        <v>64232</v>
      </c>
      <c r="E13" s="177"/>
      <c r="F13" s="178">
        <v>71000</v>
      </c>
      <c r="G13" s="179"/>
      <c r="H13" s="165"/>
    </row>
    <row r="14" spans="1:8" x14ac:dyDescent="0.15">
      <c r="A14" s="166"/>
      <c r="B14" s="167"/>
      <c r="C14" s="168"/>
      <c r="D14" s="169">
        <v>22301</v>
      </c>
      <c r="E14" s="170"/>
      <c r="F14" s="171">
        <v>38571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5.05</v>
      </c>
      <c r="C19" s="180">
        <f>ROUND(VALUE(SUBSTITUTE(実質収支比率等に係る経年分析!G$48,"▲","-")),2)</f>
        <v>3.28</v>
      </c>
      <c r="D19" s="180">
        <f>ROUND(VALUE(SUBSTITUTE(実質収支比率等に係る経年分析!H$48,"▲","-")),2)</f>
        <v>6.28</v>
      </c>
      <c r="E19" s="180">
        <f>ROUND(VALUE(SUBSTITUTE(実質収支比率等に係る経年分析!I$48,"▲","-")),2)</f>
        <v>5.9</v>
      </c>
      <c r="F19" s="180">
        <f>ROUND(VALUE(SUBSTITUTE(実質収支比率等に係る経年分析!J$48,"▲","-")),2)</f>
        <v>7.52</v>
      </c>
    </row>
    <row r="20" spans="1:11" x14ac:dyDescent="0.15">
      <c r="A20" s="180" t="s">
        <v>55</v>
      </c>
      <c r="B20" s="180">
        <f>ROUND(VALUE(SUBSTITUTE(実質収支比率等に係る経年分析!F$47,"▲","-")),2)</f>
        <v>43.21</v>
      </c>
      <c r="C20" s="180">
        <f>ROUND(VALUE(SUBSTITUTE(実質収支比率等に係る経年分析!G$47,"▲","-")),2)</f>
        <v>38.119999999999997</v>
      </c>
      <c r="D20" s="180">
        <f>ROUND(VALUE(SUBSTITUTE(実質収支比率等に係る経年分析!H$47,"▲","-")),2)</f>
        <v>33.97</v>
      </c>
      <c r="E20" s="180">
        <f>ROUND(VALUE(SUBSTITUTE(実質収支比率等に係る経年分析!I$47,"▲","-")),2)</f>
        <v>33.29</v>
      </c>
      <c r="F20" s="180">
        <f>ROUND(VALUE(SUBSTITUTE(実質収支比率等に係る経年分析!J$47,"▲","-")),2)</f>
        <v>30.11</v>
      </c>
    </row>
    <row r="21" spans="1:11" x14ac:dyDescent="0.15">
      <c r="A21" s="180" t="s">
        <v>56</v>
      </c>
      <c r="B21" s="180">
        <f>IF(ISNUMBER(VALUE(SUBSTITUTE(実質収支比率等に係る経年分析!F$49,"▲","-"))),ROUND(VALUE(SUBSTITUTE(実質収支比率等に係る経年分析!F$49,"▲","-")),2),NA())</f>
        <v>-0.52</v>
      </c>
      <c r="C21" s="180">
        <f>IF(ISNUMBER(VALUE(SUBSTITUTE(実質収支比率等に係る経年分析!G$49,"▲","-"))),ROUND(VALUE(SUBSTITUTE(実質収支比率等に係る経年分析!G$49,"▲","-")),2),NA())</f>
        <v>-6.24</v>
      </c>
      <c r="D21" s="180">
        <f>IF(ISNUMBER(VALUE(SUBSTITUTE(実質収支比率等に係る経年分析!H$49,"▲","-"))),ROUND(VALUE(SUBSTITUTE(実質収支比率等に係る経年分析!H$49,"▲","-")),2),NA())</f>
        <v>-1.22</v>
      </c>
      <c r="E21" s="180">
        <f>IF(ISNUMBER(VALUE(SUBSTITUTE(実質収支比率等に係る経年分析!I$49,"▲","-"))),ROUND(VALUE(SUBSTITUTE(実質収支比率等に係る経年分析!I$49,"▲","-")),2),NA())</f>
        <v>-1.35</v>
      </c>
      <c r="F21" s="180">
        <f>IF(ISNUMBER(VALUE(SUBSTITUTE(実質収支比率等に係る経年分析!J$49,"▲","-"))),ROUND(VALUE(SUBSTITUTE(実質収支比率等に係る経年分析!J$49,"▲","-")),2),NA())</f>
        <v>-0.51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0.53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0.5</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農業者労働災害共済特別会計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v>
      </c>
    </row>
    <row r="34" spans="1:16" x14ac:dyDescent="0.15">
      <c r="A34" s="181" t="str">
        <f>IF(連結実質赤字比率に係る赤字・黒字の構成分析!C$36="",NA(),連結実質赤字比率に係る赤字・黒字の構成分析!C$36)</f>
        <v>公共下水道事業会計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2.13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1.56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1.29</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1.62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1.94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2.91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3.69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4.63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5.04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3.28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6.27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5.89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1419</v>
      </c>
      <c r="E42" s="182"/>
      <c r="F42" s="182"/>
      <c r="G42" s="182">
        <f>'実質公債費比率（分子）の構造'!L$52</f>
        <v>1507</v>
      </c>
      <c r="H42" s="182"/>
      <c r="I42" s="182"/>
      <c r="J42" s="182">
        <f>'実質公債費比率（分子）の構造'!M$52</f>
        <v>1539</v>
      </c>
      <c r="K42" s="182"/>
      <c r="L42" s="182"/>
      <c r="M42" s="182">
        <f>'実質公債費比率（分子）の構造'!N$52</f>
        <v>1561</v>
      </c>
      <c r="N42" s="182"/>
      <c r="O42" s="182"/>
      <c r="P42" s="182">
        <f>'実質公債費比率（分子）の構造'!O$52</f>
        <v>1529</v>
      </c>
    </row>
    <row r="43" spans="1:16" x14ac:dyDescent="0.15">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f>'実質公債費比率（分子）の構造'!N$51</f>
        <v>0</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23</v>
      </c>
      <c r="C45" s="182"/>
      <c r="D45" s="182"/>
      <c r="E45" s="182">
        <f>'実質公債費比率（分子）の構造'!L$49</f>
        <v>24</v>
      </c>
      <c r="F45" s="182"/>
      <c r="G45" s="182"/>
      <c r="H45" s="182">
        <f>'実質公債費比率（分子）の構造'!M$49</f>
        <v>37</v>
      </c>
      <c r="I45" s="182"/>
      <c r="J45" s="182"/>
      <c r="K45" s="182">
        <f>'実質公債費比率（分子）の構造'!N$49</f>
        <v>40</v>
      </c>
      <c r="L45" s="182"/>
      <c r="M45" s="182"/>
      <c r="N45" s="182">
        <f>'実質公債費比率（分子）の構造'!O$49</f>
        <v>102</v>
      </c>
      <c r="O45" s="182"/>
      <c r="P45" s="182"/>
    </row>
    <row r="46" spans="1:16" x14ac:dyDescent="0.15">
      <c r="A46" s="182" t="s">
        <v>67</v>
      </c>
      <c r="B46" s="182">
        <f>'実質公債費比率（分子）の構造'!K$48</f>
        <v>506</v>
      </c>
      <c r="C46" s="182"/>
      <c r="D46" s="182"/>
      <c r="E46" s="182">
        <f>'実質公債費比率（分子）の構造'!L$48</f>
        <v>532</v>
      </c>
      <c r="F46" s="182"/>
      <c r="G46" s="182"/>
      <c r="H46" s="182">
        <f>'実質公債費比率（分子）の構造'!M$48</f>
        <v>475</v>
      </c>
      <c r="I46" s="182"/>
      <c r="J46" s="182"/>
      <c r="K46" s="182">
        <f>'実質公債費比率（分子）の構造'!N$48</f>
        <v>483</v>
      </c>
      <c r="L46" s="182"/>
      <c r="M46" s="182"/>
      <c r="N46" s="182">
        <f>'実質公債費比率（分子）の構造'!O$48</f>
        <v>433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1365</v>
      </c>
      <c r="C49" s="182"/>
      <c r="D49" s="182"/>
      <c r="E49" s="182">
        <f>'実質公債費比率（分子）の構造'!L$45</f>
        <v>1451</v>
      </c>
      <c r="F49" s="182"/>
      <c r="G49" s="182"/>
      <c r="H49" s="182">
        <f>'実質公債費比率（分子）の構造'!M$45</f>
        <v>1521</v>
      </c>
      <c r="I49" s="182"/>
      <c r="J49" s="182"/>
      <c r="K49" s="182">
        <f>'実質公債費比率（分子）の構造'!N$45</f>
        <v>1527</v>
      </c>
      <c r="L49" s="182"/>
      <c r="M49" s="182"/>
      <c r="N49" s="182">
        <f>'実質公債費比率（分子）の構造'!O$45</f>
        <v>1487</v>
      </c>
      <c r="O49" s="182"/>
      <c r="P49" s="182"/>
    </row>
    <row r="50" spans="1:16" x14ac:dyDescent="0.15">
      <c r="A50" s="182" t="s">
        <v>71</v>
      </c>
      <c r="B50" s="182" t="e">
        <f>NA()</f>
        <v>#N/A</v>
      </c>
      <c r="C50" s="182">
        <f>IF(ISNUMBER('実質公債費比率（分子）の構造'!K$53),'実質公債費比率（分子）の構造'!K$53,NA())</f>
        <v>475</v>
      </c>
      <c r="D50" s="182" t="e">
        <f>NA()</f>
        <v>#N/A</v>
      </c>
      <c r="E50" s="182" t="e">
        <f>NA()</f>
        <v>#N/A</v>
      </c>
      <c r="F50" s="182">
        <f>IF(ISNUMBER('実質公債費比率（分子）の構造'!L$53),'実質公債費比率（分子）の構造'!L$53,NA())</f>
        <v>500</v>
      </c>
      <c r="G50" s="182" t="e">
        <f>NA()</f>
        <v>#N/A</v>
      </c>
      <c r="H50" s="182" t="e">
        <f>NA()</f>
        <v>#N/A</v>
      </c>
      <c r="I50" s="182">
        <f>IF(ISNUMBER('実質公債費比率（分子）の構造'!M$53),'実質公債費比率（分子）の構造'!M$53,NA())</f>
        <v>494</v>
      </c>
      <c r="J50" s="182" t="e">
        <f>NA()</f>
        <v>#N/A</v>
      </c>
      <c r="K50" s="182" t="e">
        <f>NA()</f>
        <v>#N/A</v>
      </c>
      <c r="L50" s="182">
        <f>IF(ISNUMBER('実質公債費比率（分子）の構造'!N$53),'実質公債費比率（分子）の構造'!N$53,NA())</f>
        <v>489</v>
      </c>
      <c r="M50" s="182" t="e">
        <f>NA()</f>
        <v>#N/A</v>
      </c>
      <c r="N50" s="182" t="e">
        <f>NA()</f>
        <v>#N/A</v>
      </c>
      <c r="O50" s="182">
        <f>IF(ISNUMBER('実質公債費比率（分子）の構造'!O$53),'実質公債費比率（分子）の構造'!O$53,NA())</f>
        <v>493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19360</v>
      </c>
      <c r="E56" s="181"/>
      <c r="F56" s="181"/>
      <c r="G56" s="181">
        <f>'将来負担比率（分子）の構造'!J$52</f>
        <v>18878</v>
      </c>
      <c r="H56" s="181"/>
      <c r="I56" s="181"/>
      <c r="J56" s="181">
        <f>'将来負担比率（分子）の構造'!K$52</f>
        <v>18323</v>
      </c>
      <c r="K56" s="181"/>
      <c r="L56" s="181"/>
      <c r="M56" s="181">
        <f>'将来負担比率（分子）の構造'!L$52</f>
        <v>17772</v>
      </c>
      <c r="N56" s="181"/>
      <c r="O56" s="181"/>
      <c r="P56" s="181">
        <f>'将来負担比率（分子）の構造'!M$52</f>
        <v>17280</v>
      </c>
    </row>
    <row r="57" spans="1:16" x14ac:dyDescent="0.15">
      <c r="A57" s="181" t="s">
        <v>42</v>
      </c>
      <c r="B57" s="181"/>
      <c r="C57" s="181"/>
      <c r="D57" s="181">
        <f>'将来負担比率（分子）の構造'!I$51</f>
        <v>262</v>
      </c>
      <c r="E57" s="181"/>
      <c r="F57" s="181"/>
      <c r="G57" s="181">
        <f>'将来負担比率（分子）の構造'!J$51</f>
        <v>262</v>
      </c>
      <c r="H57" s="181"/>
      <c r="I57" s="181"/>
      <c r="J57" s="181">
        <f>'将来負担比率（分子）の構造'!K$51</f>
        <v>221</v>
      </c>
      <c r="K57" s="181"/>
      <c r="L57" s="181"/>
      <c r="M57" s="181">
        <f>'将来負担比率（分子）の構造'!L$51</f>
        <v>182</v>
      </c>
      <c r="N57" s="181"/>
      <c r="O57" s="181"/>
      <c r="P57" s="181">
        <f>'将来負担比率（分子）の構造'!M$51</f>
        <v>151</v>
      </c>
    </row>
    <row r="58" spans="1:16" x14ac:dyDescent="0.15">
      <c r="A58" s="181" t="s">
        <v>41</v>
      </c>
      <c r="B58" s="181"/>
      <c r="C58" s="181"/>
      <c r="D58" s="181">
        <f>'将来負担比率（分子）の構造'!I$50</f>
        <v>4910</v>
      </c>
      <c r="E58" s="181"/>
      <c r="F58" s="181"/>
      <c r="G58" s="181">
        <f>'将来負担比率（分子）の構造'!J$50</f>
        <v>4689</v>
      </c>
      <c r="H58" s="181"/>
      <c r="I58" s="181"/>
      <c r="J58" s="181">
        <f>'将来負担比率（分子）の構造'!K$50</f>
        <v>4509</v>
      </c>
      <c r="K58" s="181"/>
      <c r="L58" s="181"/>
      <c r="M58" s="181">
        <f>'将来負担比率（分子）の構造'!L$50</f>
        <v>4440</v>
      </c>
      <c r="N58" s="181"/>
      <c r="O58" s="181"/>
      <c r="P58" s="181">
        <f>'将来負担比率（分子）の構造'!M$50</f>
        <v>4230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2468</v>
      </c>
      <c r="C62" s="181"/>
      <c r="D62" s="181"/>
      <c r="E62" s="181">
        <f>'将来負担比率（分子）の構造'!J$45</f>
        <v>2416</v>
      </c>
      <c r="F62" s="181"/>
      <c r="G62" s="181"/>
      <c r="H62" s="181">
        <f>'将来負担比率（分子）の構造'!K$45</f>
        <v>2380</v>
      </c>
      <c r="I62" s="181"/>
      <c r="J62" s="181"/>
      <c r="K62" s="181">
        <f>'将来負担比率（分子）の構造'!L$45</f>
        <v>2334</v>
      </c>
      <c r="L62" s="181"/>
      <c r="M62" s="181"/>
      <c r="N62" s="181">
        <f>'将来負担比率（分子）の構造'!M$45</f>
        <v>2230</v>
      </c>
      <c r="O62" s="181"/>
      <c r="P62" s="181"/>
    </row>
    <row r="63" spans="1:16" x14ac:dyDescent="0.15">
      <c r="A63" s="181" t="s">
        <v>34</v>
      </c>
      <c r="B63" s="181">
        <f>'将来負担比率（分子）の構造'!I$44</f>
        <v>746</v>
      </c>
      <c r="C63" s="181"/>
      <c r="D63" s="181"/>
      <c r="E63" s="181">
        <f>'将来負担比率（分子）の構造'!J$44</f>
        <v>730</v>
      </c>
      <c r="F63" s="181"/>
      <c r="G63" s="181"/>
      <c r="H63" s="181">
        <f>'将来負担比率（分子）の構造'!K$44</f>
        <v>713</v>
      </c>
      <c r="I63" s="181"/>
      <c r="J63" s="181"/>
      <c r="K63" s="181">
        <f>'将来負担比率（分子）の構造'!L$44</f>
        <v>675</v>
      </c>
      <c r="L63" s="181"/>
      <c r="M63" s="181"/>
      <c r="N63" s="181">
        <f>'将来負担比率（分子）の構造'!M$44</f>
        <v>675</v>
      </c>
      <c r="O63" s="181"/>
      <c r="P63" s="181"/>
    </row>
    <row r="64" spans="1:16" x14ac:dyDescent="0.15">
      <c r="A64" s="181" t="s">
        <v>33</v>
      </c>
      <c r="B64" s="181">
        <f>'将来負担比率（分子）の構造'!I$43</f>
        <v>5329</v>
      </c>
      <c r="C64" s="181"/>
      <c r="D64" s="181"/>
      <c r="E64" s="181">
        <f>'将来負担比率（分子）の構造'!J$43</f>
        <v>5295</v>
      </c>
      <c r="F64" s="181"/>
      <c r="G64" s="181"/>
      <c r="H64" s="181">
        <f>'将来負担比率（分子）の構造'!K$43</f>
        <v>5053</v>
      </c>
      <c r="I64" s="181"/>
      <c r="J64" s="181"/>
      <c r="K64" s="181">
        <f>'将来負担比率（分子）の構造'!L$43</f>
        <v>4947</v>
      </c>
      <c r="L64" s="181"/>
      <c r="M64" s="181"/>
      <c r="N64" s="181">
        <f>'将来負担比率（分子）の構造'!M$43</f>
        <v>4566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18142</v>
      </c>
      <c r="C66" s="181"/>
      <c r="D66" s="181"/>
      <c r="E66" s="181">
        <f>'将来負担比率（分子）の構造'!J$41</f>
        <v>17837</v>
      </c>
      <c r="F66" s="181"/>
      <c r="G66" s="181"/>
      <c r="H66" s="181">
        <f>'将来負担比率（分子）の構造'!K$41</f>
        <v>17581</v>
      </c>
      <c r="I66" s="181"/>
      <c r="J66" s="181"/>
      <c r="K66" s="181">
        <f>'将来負担比率（分子）の構造'!L$41</f>
        <v>17650</v>
      </c>
      <c r="L66" s="181"/>
      <c r="M66" s="181"/>
      <c r="N66" s="181">
        <f>'将来負担比率（分子）の構造'!M$41</f>
        <v>17629</v>
      </c>
      <c r="O66" s="181"/>
      <c r="P66" s="181"/>
    </row>
    <row r="67" spans="1:16" x14ac:dyDescent="0.15">
      <c r="A67" s="181" t="s">
        <v>75</v>
      </c>
      <c r="B67" s="181" t="e">
        <f>NA()</f>
        <v>#N/A</v>
      </c>
      <c r="C67" s="181">
        <f>IF(ISNUMBER('将来負担比率（分子）の構造'!I$53), IF('将来負担比率（分子）の構造'!I$53 &lt; 0, 0, '将来負担比率（分子）の構造'!I$53), NA())</f>
        <v>2153</v>
      </c>
      <c r="D67" s="181" t="e">
        <f>NA()</f>
        <v>#N/A</v>
      </c>
      <c r="E67" s="181" t="e">
        <f>NA()</f>
        <v>#N/A</v>
      </c>
      <c r="F67" s="181">
        <f>IF(ISNUMBER('将来負担比率（分子）の構造'!J$53), IF('将来負担比率（分子）の構造'!J$53 &lt; 0, 0, '将来負担比率（分子）の構造'!J$53), NA())</f>
        <v>2448</v>
      </c>
      <c r="G67" s="181" t="e">
        <f>NA()</f>
        <v>#N/A</v>
      </c>
      <c r="H67" s="181" t="e">
        <f>NA()</f>
        <v>#N/A</v>
      </c>
      <c r="I67" s="181">
        <f>IF(ISNUMBER('将来負担比率（分子）の構造'!K$53), IF('将来負担比率（分子）の構造'!K$53 &lt; 0, 0, '将来負担比率（分子）の構造'!K$53), NA())</f>
        <v>2674</v>
      </c>
      <c r="J67" s="181" t="e">
        <f>NA()</f>
        <v>#N/A</v>
      </c>
      <c r="K67" s="181" t="e">
        <f>NA()</f>
        <v>#N/A</v>
      </c>
      <c r="L67" s="181">
        <f>IF(ISNUMBER('将来負担比率（分子）の構造'!L$53), IF('将来負担比率（分子）の構造'!L$53 &lt; 0, 0, '将来負担比率（分子）の構造'!L$53), NA())</f>
        <v>3212</v>
      </c>
      <c r="M67" s="181" t="e">
        <f>NA()</f>
        <v>#N/A</v>
      </c>
      <c r="N67" s="181" t="e">
        <f>NA()</f>
        <v>#N/A</v>
      </c>
      <c r="O67" s="181">
        <f>IF(ISNUMBER('将来負担比率（分子）の構造'!M$53), IF('将来負担比率（分子）の構造'!M$53 &lt; 0, 0, '将来負担比率（分子）の構造'!M$53), NA())</f>
        <v>3439</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2891</v>
      </c>
      <c r="C72" s="185">
        <f>基金残高に係る経年分析!G55</f>
        <v>2813</v>
      </c>
      <c r="D72" s="185">
        <f>基金残高に係る経年分析!H55</f>
        <v>2614</v>
      </c>
    </row>
    <row r="73" spans="1:16" x14ac:dyDescent="0.15">
      <c r="A73" s="184" t="s">
        <v>78</v>
      </c>
      <c r="B73" s="185">
        <f>基金残高に係る経年分析!F56</f>
        <v>148</v>
      </c>
      <c r="C73" s="185">
        <f>基金残高に係る経年分析!G56</f>
        <v>148</v>
      </c>
      <c r="D73" s="185">
        <f>基金残高に係る経年分析!H56</f>
        <v>148</v>
      </c>
    </row>
    <row r="74" spans="1:16" x14ac:dyDescent="0.15">
      <c r="A74" s="184" t="s">
        <v>79</v>
      </c>
      <c r="B74" s="185">
        <f>基金残高に係る経年分析!F57</f>
        <v>2047</v>
      </c>
      <c r="C74" s="185">
        <f>基金残高に係る経年分析!G57</f>
        <v>2066</v>
      </c>
      <c r="D74" s="185">
        <f>基金残高に係る経年分析!H57</f>
        <v>2119</v>
      </c>
    </row>
  </sheetData>
  <sheetProtection algorithmName="SHA-512" hashValue="xUsvJ3f/fXg0i+romms425pSsgOCJ7l+YlJhqavRaYyyQD/R0nJqeMUNN2NdU13vGjAmdFkaBa3LS/ox5bl41g==" saltValue="OZqo2793Og4rY3F/kPjU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209</v>
      </c>
      <c r="DI1" s="662"/>
      <c r="DJ1" s="662"/>
      <c r="DK1" s="662"/>
      <c r="DL1" s="662"/>
      <c r="DM1" s="662"/>
      <c r="DN1" s="663"/>
      <c r="DO1" s="226"/>
      <c r="DP1" s="661" t="s">
        <v>210</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212</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213</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214</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215</v>
      </c>
      <c r="S4" s="665"/>
      <c r="T4" s="665"/>
      <c r="U4" s="665"/>
      <c r="V4" s="665"/>
      <c r="W4" s="665"/>
      <c r="X4" s="665"/>
      <c r="Y4" s="666"/>
      <c r="Z4" s="664" t="s">
        <v>216</v>
      </c>
      <c r="AA4" s="665"/>
      <c r="AB4" s="665"/>
      <c r="AC4" s="666"/>
      <c r="AD4" s="664" t="s">
        <v>217</v>
      </c>
      <c r="AE4" s="665"/>
      <c r="AF4" s="665"/>
      <c r="AG4" s="665"/>
      <c r="AH4" s="665"/>
      <c r="AI4" s="665"/>
      <c r="AJ4" s="665"/>
      <c r="AK4" s="666"/>
      <c r="AL4" s="664" t="s">
        <v>216</v>
      </c>
      <c r="AM4" s="665"/>
      <c r="AN4" s="665"/>
      <c r="AO4" s="666"/>
      <c r="AP4" s="670" t="s">
        <v>218</v>
      </c>
      <c r="AQ4" s="670"/>
      <c r="AR4" s="670"/>
      <c r="AS4" s="670"/>
      <c r="AT4" s="670"/>
      <c r="AU4" s="670"/>
      <c r="AV4" s="670"/>
      <c r="AW4" s="670"/>
      <c r="AX4" s="670"/>
      <c r="AY4" s="670"/>
      <c r="AZ4" s="670"/>
      <c r="BA4" s="670"/>
      <c r="BB4" s="670"/>
      <c r="BC4" s="670"/>
      <c r="BD4" s="670"/>
      <c r="BE4" s="670"/>
      <c r="BF4" s="670"/>
      <c r="BG4" s="670" t="s">
        <v>219</v>
      </c>
      <c r="BH4" s="670"/>
      <c r="BI4" s="670"/>
      <c r="BJ4" s="670"/>
      <c r="BK4" s="670"/>
      <c r="BL4" s="670"/>
      <c r="BM4" s="670"/>
      <c r="BN4" s="670"/>
      <c r="BO4" s="670" t="s">
        <v>216</v>
      </c>
      <c r="BP4" s="670"/>
      <c r="BQ4" s="670"/>
      <c r="BR4" s="670"/>
      <c r="BS4" s="670" t="s">
        <v>220</v>
      </c>
      <c r="BT4" s="670"/>
      <c r="BU4" s="670"/>
      <c r="BV4" s="670"/>
      <c r="BW4" s="670"/>
      <c r="BX4" s="670"/>
      <c r="BY4" s="670"/>
      <c r="BZ4" s="670"/>
      <c r="CA4" s="670"/>
      <c r="CB4" s="670"/>
      <c r="CD4" s="667" t="s">
        <v>221</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222</v>
      </c>
      <c r="C5" s="672"/>
      <c r="D5" s="672"/>
      <c r="E5" s="672"/>
      <c r="F5" s="672"/>
      <c r="G5" s="672"/>
      <c r="H5" s="672"/>
      <c r="I5" s="672"/>
      <c r="J5" s="672"/>
      <c r="K5" s="672"/>
      <c r="L5" s="672"/>
      <c r="M5" s="672"/>
      <c r="N5" s="672"/>
      <c r="O5" s="672"/>
      <c r="P5" s="672"/>
      <c r="Q5" s="673"/>
      <c r="R5" s="674">
        <v>4535105</v>
      </c>
      <c r="S5" s="675"/>
      <c r="T5" s="675"/>
      <c r="U5" s="675"/>
      <c r="V5" s="675"/>
      <c r="W5" s="675"/>
      <c r="X5" s="675"/>
      <c r="Y5" s="676"/>
      <c r="Z5" s="677">
        <v>23.9</v>
      </c>
      <c r="AA5" s="677"/>
      <c r="AB5" s="677"/>
      <c r="AC5" s="677"/>
      <c r="AD5" s="678">
        <v>4535105</v>
      </c>
      <c r="AE5" s="678"/>
      <c r="AF5" s="678"/>
      <c r="AG5" s="678"/>
      <c r="AH5" s="678"/>
      <c r="AI5" s="678"/>
      <c r="AJ5" s="678"/>
      <c r="AK5" s="678"/>
      <c r="AL5" s="679">
        <v>53.7</v>
      </c>
      <c r="AM5" s="680"/>
      <c r="AN5" s="680"/>
      <c r="AO5" s="681"/>
      <c r="AP5" s="671" t="s">
        <v>223</v>
      </c>
      <c r="AQ5" s="672"/>
      <c r="AR5" s="672"/>
      <c r="AS5" s="672"/>
      <c r="AT5" s="672"/>
      <c r="AU5" s="672"/>
      <c r="AV5" s="672"/>
      <c r="AW5" s="672"/>
      <c r="AX5" s="672"/>
      <c r="AY5" s="672"/>
      <c r="AZ5" s="672"/>
      <c r="BA5" s="672"/>
      <c r="BB5" s="672"/>
      <c r="BC5" s="672"/>
      <c r="BD5" s="672"/>
      <c r="BE5" s="672"/>
      <c r="BF5" s="673"/>
      <c r="BG5" s="685">
        <v>4488422</v>
      </c>
      <c r="BH5" s="686"/>
      <c r="BI5" s="686"/>
      <c r="BJ5" s="686"/>
      <c r="BK5" s="686"/>
      <c r="BL5" s="686"/>
      <c r="BM5" s="686"/>
      <c r="BN5" s="687"/>
      <c r="BO5" s="688">
        <v>99</v>
      </c>
      <c r="BP5" s="688"/>
      <c r="BQ5" s="688"/>
      <c r="BR5" s="688"/>
      <c r="BS5" s="689">
        <v>118675</v>
      </c>
      <c r="BT5" s="689"/>
      <c r="BU5" s="689"/>
      <c r="BV5" s="689"/>
      <c r="BW5" s="689"/>
      <c r="BX5" s="689"/>
      <c r="BY5" s="689"/>
      <c r="BZ5" s="689"/>
      <c r="CA5" s="689"/>
      <c r="CB5" s="693"/>
      <c r="CD5" s="667" t="s">
        <v>218</v>
      </c>
      <c r="CE5" s="668"/>
      <c r="CF5" s="668"/>
      <c r="CG5" s="668"/>
      <c r="CH5" s="668"/>
      <c r="CI5" s="668"/>
      <c r="CJ5" s="668"/>
      <c r="CK5" s="668"/>
      <c r="CL5" s="668"/>
      <c r="CM5" s="668"/>
      <c r="CN5" s="668"/>
      <c r="CO5" s="668"/>
      <c r="CP5" s="668"/>
      <c r="CQ5" s="669"/>
      <c r="CR5" s="667" t="s">
        <v>224</v>
      </c>
      <c r="CS5" s="668"/>
      <c r="CT5" s="668"/>
      <c r="CU5" s="668"/>
      <c r="CV5" s="668"/>
      <c r="CW5" s="668"/>
      <c r="CX5" s="668"/>
      <c r="CY5" s="669"/>
      <c r="CZ5" s="667" t="s">
        <v>216</v>
      </c>
      <c r="DA5" s="668"/>
      <c r="DB5" s="668"/>
      <c r="DC5" s="669"/>
      <c r="DD5" s="667" t="s">
        <v>225</v>
      </c>
      <c r="DE5" s="668"/>
      <c r="DF5" s="668"/>
      <c r="DG5" s="668"/>
      <c r="DH5" s="668"/>
      <c r="DI5" s="668"/>
      <c r="DJ5" s="668"/>
      <c r="DK5" s="668"/>
      <c r="DL5" s="668"/>
      <c r="DM5" s="668"/>
      <c r="DN5" s="668"/>
      <c r="DO5" s="668"/>
      <c r="DP5" s="669"/>
      <c r="DQ5" s="667" t="s">
        <v>226</v>
      </c>
      <c r="DR5" s="668"/>
      <c r="DS5" s="668"/>
      <c r="DT5" s="668"/>
      <c r="DU5" s="668"/>
      <c r="DV5" s="668"/>
      <c r="DW5" s="668"/>
      <c r="DX5" s="668"/>
      <c r="DY5" s="668"/>
      <c r="DZ5" s="668"/>
      <c r="EA5" s="668"/>
      <c r="EB5" s="668"/>
      <c r="EC5" s="669"/>
    </row>
    <row r="6" spans="2:143" ht="11.25" customHeight="1" x14ac:dyDescent="0.15">
      <c r="B6" s="682" t="s">
        <v>227</v>
      </c>
      <c r="C6" s="683"/>
      <c r="D6" s="683"/>
      <c r="E6" s="683"/>
      <c r="F6" s="683"/>
      <c r="G6" s="683"/>
      <c r="H6" s="683"/>
      <c r="I6" s="683"/>
      <c r="J6" s="683"/>
      <c r="K6" s="683"/>
      <c r="L6" s="683"/>
      <c r="M6" s="683"/>
      <c r="N6" s="683"/>
      <c r="O6" s="683"/>
      <c r="P6" s="683"/>
      <c r="Q6" s="684"/>
      <c r="R6" s="685">
        <v>130666</v>
      </c>
      <c r="S6" s="686"/>
      <c r="T6" s="686"/>
      <c r="U6" s="686"/>
      <c r="V6" s="686"/>
      <c r="W6" s="686"/>
      <c r="X6" s="686"/>
      <c r="Y6" s="687"/>
      <c r="Z6" s="688">
        <v>0.7</v>
      </c>
      <c r="AA6" s="688"/>
      <c r="AB6" s="688"/>
      <c r="AC6" s="688"/>
      <c r="AD6" s="689">
        <v>130666</v>
      </c>
      <c r="AE6" s="689"/>
      <c r="AF6" s="689"/>
      <c r="AG6" s="689"/>
      <c r="AH6" s="689"/>
      <c r="AI6" s="689"/>
      <c r="AJ6" s="689"/>
      <c r="AK6" s="689"/>
      <c r="AL6" s="690">
        <v>1.5</v>
      </c>
      <c r="AM6" s="691"/>
      <c r="AN6" s="691"/>
      <c r="AO6" s="692"/>
      <c r="AP6" s="682" t="s">
        <v>228</v>
      </c>
      <c r="AQ6" s="683"/>
      <c r="AR6" s="683"/>
      <c r="AS6" s="683"/>
      <c r="AT6" s="683"/>
      <c r="AU6" s="683"/>
      <c r="AV6" s="683"/>
      <c r="AW6" s="683"/>
      <c r="AX6" s="683"/>
      <c r="AY6" s="683"/>
      <c r="AZ6" s="683"/>
      <c r="BA6" s="683"/>
      <c r="BB6" s="683"/>
      <c r="BC6" s="683"/>
      <c r="BD6" s="683"/>
      <c r="BE6" s="683"/>
      <c r="BF6" s="684"/>
      <c r="BG6" s="685">
        <v>4488422</v>
      </c>
      <c r="BH6" s="686"/>
      <c r="BI6" s="686"/>
      <c r="BJ6" s="686"/>
      <c r="BK6" s="686"/>
      <c r="BL6" s="686"/>
      <c r="BM6" s="686"/>
      <c r="BN6" s="687"/>
      <c r="BO6" s="688">
        <v>99</v>
      </c>
      <c r="BP6" s="688"/>
      <c r="BQ6" s="688"/>
      <c r="BR6" s="688"/>
      <c r="BS6" s="689">
        <v>118675</v>
      </c>
      <c r="BT6" s="689"/>
      <c r="BU6" s="689"/>
      <c r="BV6" s="689"/>
      <c r="BW6" s="689"/>
      <c r="BX6" s="689"/>
      <c r="BY6" s="689"/>
      <c r="BZ6" s="689"/>
      <c r="CA6" s="689"/>
      <c r="CB6" s="693"/>
      <c r="CD6" s="696" t="s">
        <v>229</v>
      </c>
      <c r="CE6" s="697"/>
      <c r="CF6" s="697"/>
      <c r="CG6" s="697"/>
      <c r="CH6" s="697"/>
      <c r="CI6" s="697"/>
      <c r="CJ6" s="697"/>
      <c r="CK6" s="697"/>
      <c r="CL6" s="697"/>
      <c r="CM6" s="697"/>
      <c r="CN6" s="697"/>
      <c r="CO6" s="697"/>
      <c r="CP6" s="697"/>
      <c r="CQ6" s="698"/>
      <c r="CR6" s="685">
        <v>147923</v>
      </c>
      <c r="CS6" s="686"/>
      <c r="CT6" s="686"/>
      <c r="CU6" s="686"/>
      <c r="CV6" s="686"/>
      <c r="CW6" s="686"/>
      <c r="CX6" s="686"/>
      <c r="CY6" s="687"/>
      <c r="CZ6" s="679">
        <v>0.8</v>
      </c>
      <c r="DA6" s="680"/>
      <c r="DB6" s="680"/>
      <c r="DC6" s="699"/>
      <c r="DD6" s="694" t="s">
        <v>171</v>
      </c>
      <c r="DE6" s="686"/>
      <c r="DF6" s="686"/>
      <c r="DG6" s="686"/>
      <c r="DH6" s="686"/>
      <c r="DI6" s="686"/>
      <c r="DJ6" s="686"/>
      <c r="DK6" s="686"/>
      <c r="DL6" s="686"/>
      <c r="DM6" s="686"/>
      <c r="DN6" s="686"/>
      <c r="DO6" s="686"/>
      <c r="DP6" s="687"/>
      <c r="DQ6" s="694">
        <v>147923</v>
      </c>
      <c r="DR6" s="686"/>
      <c r="DS6" s="686"/>
      <c r="DT6" s="686"/>
      <c r="DU6" s="686"/>
      <c r="DV6" s="686"/>
      <c r="DW6" s="686"/>
      <c r="DX6" s="686"/>
      <c r="DY6" s="686"/>
      <c r="DZ6" s="686"/>
      <c r="EA6" s="686"/>
      <c r="EB6" s="686"/>
      <c r="EC6" s="695"/>
    </row>
    <row r="7" spans="2:143" ht="11.25" customHeight="1" x14ac:dyDescent="0.15">
      <c r="B7" s="682" t="s">
        <v>230</v>
      </c>
      <c r="C7" s="683"/>
      <c r="D7" s="683"/>
      <c r="E7" s="683"/>
      <c r="F7" s="683"/>
      <c r="G7" s="683"/>
      <c r="H7" s="683"/>
      <c r="I7" s="683"/>
      <c r="J7" s="683"/>
      <c r="K7" s="683"/>
      <c r="L7" s="683"/>
      <c r="M7" s="683"/>
      <c r="N7" s="683"/>
      <c r="O7" s="683"/>
      <c r="P7" s="683"/>
      <c r="Q7" s="684"/>
      <c r="R7" s="685">
        <v>3806</v>
      </c>
      <c r="S7" s="686"/>
      <c r="T7" s="686"/>
      <c r="U7" s="686"/>
      <c r="V7" s="686"/>
      <c r="W7" s="686"/>
      <c r="X7" s="686"/>
      <c r="Y7" s="687"/>
      <c r="Z7" s="688">
        <v>0</v>
      </c>
      <c r="AA7" s="688"/>
      <c r="AB7" s="688"/>
      <c r="AC7" s="688"/>
      <c r="AD7" s="689">
        <v>3806</v>
      </c>
      <c r="AE7" s="689"/>
      <c r="AF7" s="689"/>
      <c r="AG7" s="689"/>
      <c r="AH7" s="689"/>
      <c r="AI7" s="689"/>
      <c r="AJ7" s="689"/>
      <c r="AK7" s="689"/>
      <c r="AL7" s="690">
        <v>0</v>
      </c>
      <c r="AM7" s="691"/>
      <c r="AN7" s="691"/>
      <c r="AO7" s="692"/>
      <c r="AP7" s="682" t="s">
        <v>231</v>
      </c>
      <c r="AQ7" s="683"/>
      <c r="AR7" s="683"/>
      <c r="AS7" s="683"/>
      <c r="AT7" s="683"/>
      <c r="AU7" s="683"/>
      <c r="AV7" s="683"/>
      <c r="AW7" s="683"/>
      <c r="AX7" s="683"/>
      <c r="AY7" s="683"/>
      <c r="AZ7" s="683"/>
      <c r="BA7" s="683"/>
      <c r="BB7" s="683"/>
      <c r="BC7" s="683"/>
      <c r="BD7" s="683"/>
      <c r="BE7" s="683"/>
      <c r="BF7" s="684"/>
      <c r="BG7" s="685">
        <v>1940392</v>
      </c>
      <c r="BH7" s="686"/>
      <c r="BI7" s="686"/>
      <c r="BJ7" s="686"/>
      <c r="BK7" s="686"/>
      <c r="BL7" s="686"/>
      <c r="BM7" s="686"/>
      <c r="BN7" s="687"/>
      <c r="BO7" s="688">
        <v>42.8</v>
      </c>
      <c r="BP7" s="688"/>
      <c r="BQ7" s="688"/>
      <c r="BR7" s="688"/>
      <c r="BS7" s="689">
        <v>118675</v>
      </c>
      <c r="BT7" s="689"/>
      <c r="BU7" s="689"/>
      <c r="BV7" s="689"/>
      <c r="BW7" s="689"/>
      <c r="BX7" s="689"/>
      <c r="BY7" s="689"/>
      <c r="BZ7" s="689"/>
      <c r="CA7" s="689"/>
      <c r="CB7" s="693"/>
      <c r="CD7" s="700" t="s">
        <v>232</v>
      </c>
      <c r="CE7" s="701"/>
      <c r="CF7" s="701"/>
      <c r="CG7" s="701"/>
      <c r="CH7" s="701"/>
      <c r="CI7" s="701"/>
      <c r="CJ7" s="701"/>
      <c r="CK7" s="701"/>
      <c r="CL7" s="701"/>
      <c r="CM7" s="701"/>
      <c r="CN7" s="701"/>
      <c r="CO7" s="701"/>
      <c r="CP7" s="701"/>
      <c r="CQ7" s="702"/>
      <c r="CR7" s="685">
        <v>4619582</v>
      </c>
      <c r="CS7" s="686"/>
      <c r="CT7" s="686"/>
      <c r="CU7" s="686"/>
      <c r="CV7" s="686"/>
      <c r="CW7" s="686"/>
      <c r="CX7" s="686"/>
      <c r="CY7" s="687"/>
      <c r="CZ7" s="688">
        <v>25.5</v>
      </c>
      <c r="DA7" s="688"/>
      <c r="DB7" s="688"/>
      <c r="DC7" s="688"/>
      <c r="DD7" s="694">
        <v>31658</v>
      </c>
      <c r="DE7" s="686"/>
      <c r="DF7" s="686"/>
      <c r="DG7" s="686"/>
      <c r="DH7" s="686"/>
      <c r="DI7" s="686"/>
      <c r="DJ7" s="686"/>
      <c r="DK7" s="686"/>
      <c r="DL7" s="686"/>
      <c r="DM7" s="686"/>
      <c r="DN7" s="686"/>
      <c r="DO7" s="686"/>
      <c r="DP7" s="687"/>
      <c r="DQ7" s="694">
        <v>1468713</v>
      </c>
      <c r="DR7" s="686"/>
      <c r="DS7" s="686"/>
      <c r="DT7" s="686"/>
      <c r="DU7" s="686"/>
      <c r="DV7" s="686"/>
      <c r="DW7" s="686"/>
      <c r="DX7" s="686"/>
      <c r="DY7" s="686"/>
      <c r="DZ7" s="686"/>
      <c r="EA7" s="686"/>
      <c r="EB7" s="686"/>
      <c r="EC7" s="695"/>
    </row>
    <row r="8" spans="2:143" ht="11.25" customHeight="1" x14ac:dyDescent="0.15">
      <c r="B8" s="682" t="s">
        <v>233</v>
      </c>
      <c r="C8" s="683"/>
      <c r="D8" s="683"/>
      <c r="E8" s="683"/>
      <c r="F8" s="683"/>
      <c r="G8" s="683"/>
      <c r="H8" s="683"/>
      <c r="I8" s="683"/>
      <c r="J8" s="683"/>
      <c r="K8" s="683"/>
      <c r="L8" s="683"/>
      <c r="M8" s="683"/>
      <c r="N8" s="683"/>
      <c r="O8" s="683"/>
      <c r="P8" s="683"/>
      <c r="Q8" s="684"/>
      <c r="R8" s="685">
        <v>16158</v>
      </c>
      <c r="S8" s="686"/>
      <c r="T8" s="686"/>
      <c r="U8" s="686"/>
      <c r="V8" s="686"/>
      <c r="W8" s="686"/>
      <c r="X8" s="686"/>
      <c r="Y8" s="687"/>
      <c r="Z8" s="688">
        <v>0.1</v>
      </c>
      <c r="AA8" s="688"/>
      <c r="AB8" s="688"/>
      <c r="AC8" s="688"/>
      <c r="AD8" s="689">
        <v>16158</v>
      </c>
      <c r="AE8" s="689"/>
      <c r="AF8" s="689"/>
      <c r="AG8" s="689"/>
      <c r="AH8" s="689"/>
      <c r="AI8" s="689"/>
      <c r="AJ8" s="689"/>
      <c r="AK8" s="689"/>
      <c r="AL8" s="690">
        <v>0.2</v>
      </c>
      <c r="AM8" s="691"/>
      <c r="AN8" s="691"/>
      <c r="AO8" s="692"/>
      <c r="AP8" s="682" t="s">
        <v>234</v>
      </c>
      <c r="AQ8" s="683"/>
      <c r="AR8" s="683"/>
      <c r="AS8" s="683"/>
      <c r="AT8" s="683"/>
      <c r="AU8" s="683"/>
      <c r="AV8" s="683"/>
      <c r="AW8" s="683"/>
      <c r="AX8" s="683"/>
      <c r="AY8" s="683"/>
      <c r="AZ8" s="683"/>
      <c r="BA8" s="683"/>
      <c r="BB8" s="683"/>
      <c r="BC8" s="683"/>
      <c r="BD8" s="683"/>
      <c r="BE8" s="683"/>
      <c r="BF8" s="684"/>
      <c r="BG8" s="685">
        <v>54104</v>
      </c>
      <c r="BH8" s="686"/>
      <c r="BI8" s="686"/>
      <c r="BJ8" s="686"/>
      <c r="BK8" s="686"/>
      <c r="BL8" s="686"/>
      <c r="BM8" s="686"/>
      <c r="BN8" s="687"/>
      <c r="BO8" s="688">
        <v>1.2</v>
      </c>
      <c r="BP8" s="688"/>
      <c r="BQ8" s="688"/>
      <c r="BR8" s="688"/>
      <c r="BS8" s="694" t="s">
        <v>235</v>
      </c>
      <c r="BT8" s="686"/>
      <c r="BU8" s="686"/>
      <c r="BV8" s="686"/>
      <c r="BW8" s="686"/>
      <c r="BX8" s="686"/>
      <c r="BY8" s="686"/>
      <c r="BZ8" s="686"/>
      <c r="CA8" s="686"/>
      <c r="CB8" s="695"/>
      <c r="CD8" s="700" t="s">
        <v>236</v>
      </c>
      <c r="CE8" s="701"/>
      <c r="CF8" s="701"/>
      <c r="CG8" s="701"/>
      <c r="CH8" s="701"/>
      <c r="CI8" s="701"/>
      <c r="CJ8" s="701"/>
      <c r="CK8" s="701"/>
      <c r="CL8" s="701"/>
      <c r="CM8" s="701"/>
      <c r="CN8" s="701"/>
      <c r="CO8" s="701"/>
      <c r="CP8" s="701"/>
      <c r="CQ8" s="702"/>
      <c r="CR8" s="685">
        <v>4665996</v>
      </c>
      <c r="CS8" s="686"/>
      <c r="CT8" s="686"/>
      <c r="CU8" s="686"/>
      <c r="CV8" s="686"/>
      <c r="CW8" s="686"/>
      <c r="CX8" s="686"/>
      <c r="CY8" s="687"/>
      <c r="CZ8" s="688">
        <v>25.8</v>
      </c>
      <c r="DA8" s="688"/>
      <c r="DB8" s="688"/>
      <c r="DC8" s="688"/>
      <c r="DD8" s="694">
        <v>38746</v>
      </c>
      <c r="DE8" s="686"/>
      <c r="DF8" s="686"/>
      <c r="DG8" s="686"/>
      <c r="DH8" s="686"/>
      <c r="DI8" s="686"/>
      <c r="DJ8" s="686"/>
      <c r="DK8" s="686"/>
      <c r="DL8" s="686"/>
      <c r="DM8" s="686"/>
      <c r="DN8" s="686"/>
      <c r="DO8" s="686"/>
      <c r="DP8" s="687"/>
      <c r="DQ8" s="694">
        <v>2357862</v>
      </c>
      <c r="DR8" s="686"/>
      <c r="DS8" s="686"/>
      <c r="DT8" s="686"/>
      <c r="DU8" s="686"/>
      <c r="DV8" s="686"/>
      <c r="DW8" s="686"/>
      <c r="DX8" s="686"/>
      <c r="DY8" s="686"/>
      <c r="DZ8" s="686"/>
      <c r="EA8" s="686"/>
      <c r="EB8" s="686"/>
      <c r="EC8" s="695"/>
    </row>
    <row r="9" spans="2:143" ht="11.25" customHeight="1" x14ac:dyDescent="0.15">
      <c r="B9" s="682" t="s">
        <v>237</v>
      </c>
      <c r="C9" s="683"/>
      <c r="D9" s="683"/>
      <c r="E9" s="683"/>
      <c r="F9" s="683"/>
      <c r="G9" s="683"/>
      <c r="H9" s="683"/>
      <c r="I9" s="683"/>
      <c r="J9" s="683"/>
      <c r="K9" s="683"/>
      <c r="L9" s="683"/>
      <c r="M9" s="683"/>
      <c r="N9" s="683"/>
      <c r="O9" s="683"/>
      <c r="P9" s="683"/>
      <c r="Q9" s="684"/>
      <c r="R9" s="685">
        <v>18840</v>
      </c>
      <c r="S9" s="686"/>
      <c r="T9" s="686"/>
      <c r="U9" s="686"/>
      <c r="V9" s="686"/>
      <c r="W9" s="686"/>
      <c r="X9" s="686"/>
      <c r="Y9" s="687"/>
      <c r="Z9" s="688">
        <v>0.1</v>
      </c>
      <c r="AA9" s="688"/>
      <c r="AB9" s="688"/>
      <c r="AC9" s="688"/>
      <c r="AD9" s="689">
        <v>18840</v>
      </c>
      <c r="AE9" s="689"/>
      <c r="AF9" s="689"/>
      <c r="AG9" s="689"/>
      <c r="AH9" s="689"/>
      <c r="AI9" s="689"/>
      <c r="AJ9" s="689"/>
      <c r="AK9" s="689"/>
      <c r="AL9" s="690">
        <v>0.2</v>
      </c>
      <c r="AM9" s="691"/>
      <c r="AN9" s="691"/>
      <c r="AO9" s="692"/>
      <c r="AP9" s="682" t="s">
        <v>238</v>
      </c>
      <c r="AQ9" s="683"/>
      <c r="AR9" s="683"/>
      <c r="AS9" s="683"/>
      <c r="AT9" s="683"/>
      <c r="AU9" s="683"/>
      <c r="AV9" s="683"/>
      <c r="AW9" s="683"/>
      <c r="AX9" s="683"/>
      <c r="AY9" s="683"/>
      <c r="AZ9" s="683"/>
      <c r="BA9" s="683"/>
      <c r="BB9" s="683"/>
      <c r="BC9" s="683"/>
      <c r="BD9" s="683"/>
      <c r="BE9" s="683"/>
      <c r="BF9" s="684"/>
      <c r="BG9" s="685">
        <v>1328132</v>
      </c>
      <c r="BH9" s="686"/>
      <c r="BI9" s="686"/>
      <c r="BJ9" s="686"/>
      <c r="BK9" s="686"/>
      <c r="BL9" s="686"/>
      <c r="BM9" s="686"/>
      <c r="BN9" s="687"/>
      <c r="BO9" s="688">
        <v>29.3</v>
      </c>
      <c r="BP9" s="688"/>
      <c r="BQ9" s="688"/>
      <c r="BR9" s="688"/>
      <c r="BS9" s="694" t="s">
        <v>171</v>
      </c>
      <c r="BT9" s="686"/>
      <c r="BU9" s="686"/>
      <c r="BV9" s="686"/>
      <c r="BW9" s="686"/>
      <c r="BX9" s="686"/>
      <c r="BY9" s="686"/>
      <c r="BZ9" s="686"/>
      <c r="CA9" s="686"/>
      <c r="CB9" s="695"/>
      <c r="CD9" s="700" t="s">
        <v>239</v>
      </c>
      <c r="CE9" s="701"/>
      <c r="CF9" s="701"/>
      <c r="CG9" s="701"/>
      <c r="CH9" s="701"/>
      <c r="CI9" s="701"/>
      <c r="CJ9" s="701"/>
      <c r="CK9" s="701"/>
      <c r="CL9" s="701"/>
      <c r="CM9" s="701"/>
      <c r="CN9" s="701"/>
      <c r="CO9" s="701"/>
      <c r="CP9" s="701"/>
      <c r="CQ9" s="702"/>
      <c r="CR9" s="685">
        <v>826040</v>
      </c>
      <c r="CS9" s="686"/>
      <c r="CT9" s="686"/>
      <c r="CU9" s="686"/>
      <c r="CV9" s="686"/>
      <c r="CW9" s="686"/>
      <c r="CX9" s="686"/>
      <c r="CY9" s="687"/>
      <c r="CZ9" s="688">
        <v>4.5999999999999996</v>
      </c>
      <c r="DA9" s="688"/>
      <c r="DB9" s="688"/>
      <c r="DC9" s="688"/>
      <c r="DD9" s="694">
        <v>14567</v>
      </c>
      <c r="DE9" s="686"/>
      <c r="DF9" s="686"/>
      <c r="DG9" s="686"/>
      <c r="DH9" s="686"/>
      <c r="DI9" s="686"/>
      <c r="DJ9" s="686"/>
      <c r="DK9" s="686"/>
      <c r="DL9" s="686"/>
      <c r="DM9" s="686"/>
      <c r="DN9" s="686"/>
      <c r="DO9" s="686"/>
      <c r="DP9" s="687"/>
      <c r="DQ9" s="694">
        <v>750162</v>
      </c>
      <c r="DR9" s="686"/>
      <c r="DS9" s="686"/>
      <c r="DT9" s="686"/>
      <c r="DU9" s="686"/>
      <c r="DV9" s="686"/>
      <c r="DW9" s="686"/>
      <c r="DX9" s="686"/>
      <c r="DY9" s="686"/>
      <c r="DZ9" s="686"/>
      <c r="EA9" s="686"/>
      <c r="EB9" s="686"/>
      <c r="EC9" s="695"/>
    </row>
    <row r="10" spans="2:143" ht="11.25" customHeight="1" x14ac:dyDescent="0.15">
      <c r="B10" s="682" t="s">
        <v>240</v>
      </c>
      <c r="C10" s="683"/>
      <c r="D10" s="683"/>
      <c r="E10" s="683"/>
      <c r="F10" s="683"/>
      <c r="G10" s="683"/>
      <c r="H10" s="683"/>
      <c r="I10" s="683"/>
      <c r="J10" s="683"/>
      <c r="K10" s="683"/>
      <c r="L10" s="683"/>
      <c r="M10" s="683"/>
      <c r="N10" s="683"/>
      <c r="O10" s="683"/>
      <c r="P10" s="683"/>
      <c r="Q10" s="684"/>
      <c r="R10" s="685" t="s">
        <v>235</v>
      </c>
      <c r="S10" s="686"/>
      <c r="T10" s="686"/>
      <c r="U10" s="686"/>
      <c r="V10" s="686"/>
      <c r="W10" s="686"/>
      <c r="X10" s="686"/>
      <c r="Y10" s="687"/>
      <c r="Z10" s="688" t="s">
        <v>127</v>
      </c>
      <c r="AA10" s="688"/>
      <c r="AB10" s="688"/>
      <c r="AC10" s="688"/>
      <c r="AD10" s="689" t="s">
        <v>235</v>
      </c>
      <c r="AE10" s="689"/>
      <c r="AF10" s="689"/>
      <c r="AG10" s="689"/>
      <c r="AH10" s="689"/>
      <c r="AI10" s="689"/>
      <c r="AJ10" s="689"/>
      <c r="AK10" s="689"/>
      <c r="AL10" s="690" t="s">
        <v>235</v>
      </c>
      <c r="AM10" s="691"/>
      <c r="AN10" s="691"/>
      <c r="AO10" s="692"/>
      <c r="AP10" s="682" t="s">
        <v>241</v>
      </c>
      <c r="AQ10" s="683"/>
      <c r="AR10" s="683"/>
      <c r="AS10" s="683"/>
      <c r="AT10" s="683"/>
      <c r="AU10" s="683"/>
      <c r="AV10" s="683"/>
      <c r="AW10" s="683"/>
      <c r="AX10" s="683"/>
      <c r="AY10" s="683"/>
      <c r="AZ10" s="683"/>
      <c r="BA10" s="683"/>
      <c r="BB10" s="683"/>
      <c r="BC10" s="683"/>
      <c r="BD10" s="683"/>
      <c r="BE10" s="683"/>
      <c r="BF10" s="684"/>
      <c r="BG10" s="685">
        <v>92527</v>
      </c>
      <c r="BH10" s="686"/>
      <c r="BI10" s="686"/>
      <c r="BJ10" s="686"/>
      <c r="BK10" s="686"/>
      <c r="BL10" s="686"/>
      <c r="BM10" s="686"/>
      <c r="BN10" s="687"/>
      <c r="BO10" s="688">
        <v>2</v>
      </c>
      <c r="BP10" s="688"/>
      <c r="BQ10" s="688"/>
      <c r="BR10" s="688"/>
      <c r="BS10" s="694">
        <v>15224</v>
      </c>
      <c r="BT10" s="686"/>
      <c r="BU10" s="686"/>
      <c r="BV10" s="686"/>
      <c r="BW10" s="686"/>
      <c r="BX10" s="686"/>
      <c r="BY10" s="686"/>
      <c r="BZ10" s="686"/>
      <c r="CA10" s="686"/>
      <c r="CB10" s="695"/>
      <c r="CD10" s="700" t="s">
        <v>242</v>
      </c>
      <c r="CE10" s="701"/>
      <c r="CF10" s="701"/>
      <c r="CG10" s="701"/>
      <c r="CH10" s="701"/>
      <c r="CI10" s="701"/>
      <c r="CJ10" s="701"/>
      <c r="CK10" s="701"/>
      <c r="CL10" s="701"/>
      <c r="CM10" s="701"/>
      <c r="CN10" s="701"/>
      <c r="CO10" s="701"/>
      <c r="CP10" s="701"/>
      <c r="CQ10" s="702"/>
      <c r="CR10" s="685">
        <v>30592</v>
      </c>
      <c r="CS10" s="686"/>
      <c r="CT10" s="686"/>
      <c r="CU10" s="686"/>
      <c r="CV10" s="686"/>
      <c r="CW10" s="686"/>
      <c r="CX10" s="686"/>
      <c r="CY10" s="687"/>
      <c r="CZ10" s="688">
        <v>0.2</v>
      </c>
      <c r="DA10" s="688"/>
      <c r="DB10" s="688"/>
      <c r="DC10" s="688"/>
      <c r="DD10" s="694" t="s">
        <v>127</v>
      </c>
      <c r="DE10" s="686"/>
      <c r="DF10" s="686"/>
      <c r="DG10" s="686"/>
      <c r="DH10" s="686"/>
      <c r="DI10" s="686"/>
      <c r="DJ10" s="686"/>
      <c r="DK10" s="686"/>
      <c r="DL10" s="686"/>
      <c r="DM10" s="686"/>
      <c r="DN10" s="686"/>
      <c r="DO10" s="686"/>
      <c r="DP10" s="687"/>
      <c r="DQ10" s="694">
        <v>11392</v>
      </c>
      <c r="DR10" s="686"/>
      <c r="DS10" s="686"/>
      <c r="DT10" s="686"/>
      <c r="DU10" s="686"/>
      <c r="DV10" s="686"/>
      <c r="DW10" s="686"/>
      <c r="DX10" s="686"/>
      <c r="DY10" s="686"/>
      <c r="DZ10" s="686"/>
      <c r="EA10" s="686"/>
      <c r="EB10" s="686"/>
      <c r="EC10" s="695"/>
    </row>
    <row r="11" spans="2:143" ht="11.25" customHeight="1" x14ac:dyDescent="0.15">
      <c r="B11" s="682" t="s">
        <v>243</v>
      </c>
      <c r="C11" s="683"/>
      <c r="D11" s="683"/>
      <c r="E11" s="683"/>
      <c r="F11" s="683"/>
      <c r="G11" s="683"/>
      <c r="H11" s="683"/>
      <c r="I11" s="683"/>
      <c r="J11" s="683"/>
      <c r="K11" s="683"/>
      <c r="L11" s="683"/>
      <c r="M11" s="683"/>
      <c r="N11" s="683"/>
      <c r="O11" s="683"/>
      <c r="P11" s="683"/>
      <c r="Q11" s="684"/>
      <c r="R11" s="685">
        <v>620273</v>
      </c>
      <c r="S11" s="686"/>
      <c r="T11" s="686"/>
      <c r="U11" s="686"/>
      <c r="V11" s="686"/>
      <c r="W11" s="686"/>
      <c r="X11" s="686"/>
      <c r="Y11" s="687"/>
      <c r="Z11" s="690">
        <v>3.3</v>
      </c>
      <c r="AA11" s="691"/>
      <c r="AB11" s="691"/>
      <c r="AC11" s="703"/>
      <c r="AD11" s="694">
        <v>620273</v>
      </c>
      <c r="AE11" s="686"/>
      <c r="AF11" s="686"/>
      <c r="AG11" s="686"/>
      <c r="AH11" s="686"/>
      <c r="AI11" s="686"/>
      <c r="AJ11" s="686"/>
      <c r="AK11" s="687"/>
      <c r="AL11" s="690">
        <v>7.3</v>
      </c>
      <c r="AM11" s="691"/>
      <c r="AN11" s="691"/>
      <c r="AO11" s="692"/>
      <c r="AP11" s="682" t="s">
        <v>244</v>
      </c>
      <c r="AQ11" s="683"/>
      <c r="AR11" s="683"/>
      <c r="AS11" s="683"/>
      <c r="AT11" s="683"/>
      <c r="AU11" s="683"/>
      <c r="AV11" s="683"/>
      <c r="AW11" s="683"/>
      <c r="AX11" s="683"/>
      <c r="AY11" s="683"/>
      <c r="AZ11" s="683"/>
      <c r="BA11" s="683"/>
      <c r="BB11" s="683"/>
      <c r="BC11" s="683"/>
      <c r="BD11" s="683"/>
      <c r="BE11" s="683"/>
      <c r="BF11" s="684"/>
      <c r="BG11" s="685">
        <v>465629</v>
      </c>
      <c r="BH11" s="686"/>
      <c r="BI11" s="686"/>
      <c r="BJ11" s="686"/>
      <c r="BK11" s="686"/>
      <c r="BL11" s="686"/>
      <c r="BM11" s="686"/>
      <c r="BN11" s="687"/>
      <c r="BO11" s="688">
        <v>10.3</v>
      </c>
      <c r="BP11" s="688"/>
      <c r="BQ11" s="688"/>
      <c r="BR11" s="688"/>
      <c r="BS11" s="694">
        <v>103451</v>
      </c>
      <c r="BT11" s="686"/>
      <c r="BU11" s="686"/>
      <c r="BV11" s="686"/>
      <c r="BW11" s="686"/>
      <c r="BX11" s="686"/>
      <c r="BY11" s="686"/>
      <c r="BZ11" s="686"/>
      <c r="CA11" s="686"/>
      <c r="CB11" s="695"/>
      <c r="CD11" s="700" t="s">
        <v>245</v>
      </c>
      <c r="CE11" s="701"/>
      <c r="CF11" s="701"/>
      <c r="CG11" s="701"/>
      <c r="CH11" s="701"/>
      <c r="CI11" s="701"/>
      <c r="CJ11" s="701"/>
      <c r="CK11" s="701"/>
      <c r="CL11" s="701"/>
      <c r="CM11" s="701"/>
      <c r="CN11" s="701"/>
      <c r="CO11" s="701"/>
      <c r="CP11" s="701"/>
      <c r="CQ11" s="702"/>
      <c r="CR11" s="685">
        <v>742410</v>
      </c>
      <c r="CS11" s="686"/>
      <c r="CT11" s="686"/>
      <c r="CU11" s="686"/>
      <c r="CV11" s="686"/>
      <c r="CW11" s="686"/>
      <c r="CX11" s="686"/>
      <c r="CY11" s="687"/>
      <c r="CZ11" s="688">
        <v>4.0999999999999996</v>
      </c>
      <c r="DA11" s="688"/>
      <c r="DB11" s="688"/>
      <c r="DC11" s="688"/>
      <c r="DD11" s="694">
        <v>241228</v>
      </c>
      <c r="DE11" s="686"/>
      <c r="DF11" s="686"/>
      <c r="DG11" s="686"/>
      <c r="DH11" s="686"/>
      <c r="DI11" s="686"/>
      <c r="DJ11" s="686"/>
      <c r="DK11" s="686"/>
      <c r="DL11" s="686"/>
      <c r="DM11" s="686"/>
      <c r="DN11" s="686"/>
      <c r="DO11" s="686"/>
      <c r="DP11" s="687"/>
      <c r="DQ11" s="694">
        <v>302132</v>
      </c>
      <c r="DR11" s="686"/>
      <c r="DS11" s="686"/>
      <c r="DT11" s="686"/>
      <c r="DU11" s="686"/>
      <c r="DV11" s="686"/>
      <c r="DW11" s="686"/>
      <c r="DX11" s="686"/>
      <c r="DY11" s="686"/>
      <c r="DZ11" s="686"/>
      <c r="EA11" s="686"/>
      <c r="EB11" s="686"/>
      <c r="EC11" s="695"/>
    </row>
    <row r="12" spans="2:143" ht="11.25" customHeight="1" x14ac:dyDescent="0.15">
      <c r="B12" s="682" t="s">
        <v>246</v>
      </c>
      <c r="C12" s="683"/>
      <c r="D12" s="683"/>
      <c r="E12" s="683"/>
      <c r="F12" s="683"/>
      <c r="G12" s="683"/>
      <c r="H12" s="683"/>
      <c r="I12" s="683"/>
      <c r="J12" s="683"/>
      <c r="K12" s="683"/>
      <c r="L12" s="683"/>
      <c r="M12" s="683"/>
      <c r="N12" s="683"/>
      <c r="O12" s="683"/>
      <c r="P12" s="683"/>
      <c r="Q12" s="684"/>
      <c r="R12" s="685">
        <v>54459</v>
      </c>
      <c r="S12" s="686"/>
      <c r="T12" s="686"/>
      <c r="U12" s="686"/>
      <c r="V12" s="686"/>
      <c r="W12" s="686"/>
      <c r="X12" s="686"/>
      <c r="Y12" s="687"/>
      <c r="Z12" s="688">
        <v>0.3</v>
      </c>
      <c r="AA12" s="688"/>
      <c r="AB12" s="688"/>
      <c r="AC12" s="688"/>
      <c r="AD12" s="689">
        <v>54459</v>
      </c>
      <c r="AE12" s="689"/>
      <c r="AF12" s="689"/>
      <c r="AG12" s="689"/>
      <c r="AH12" s="689"/>
      <c r="AI12" s="689"/>
      <c r="AJ12" s="689"/>
      <c r="AK12" s="689"/>
      <c r="AL12" s="690">
        <v>0.6</v>
      </c>
      <c r="AM12" s="691"/>
      <c r="AN12" s="691"/>
      <c r="AO12" s="692"/>
      <c r="AP12" s="682" t="s">
        <v>247</v>
      </c>
      <c r="AQ12" s="683"/>
      <c r="AR12" s="683"/>
      <c r="AS12" s="683"/>
      <c r="AT12" s="683"/>
      <c r="AU12" s="683"/>
      <c r="AV12" s="683"/>
      <c r="AW12" s="683"/>
      <c r="AX12" s="683"/>
      <c r="AY12" s="683"/>
      <c r="AZ12" s="683"/>
      <c r="BA12" s="683"/>
      <c r="BB12" s="683"/>
      <c r="BC12" s="683"/>
      <c r="BD12" s="683"/>
      <c r="BE12" s="683"/>
      <c r="BF12" s="684"/>
      <c r="BG12" s="685">
        <v>2275556</v>
      </c>
      <c r="BH12" s="686"/>
      <c r="BI12" s="686"/>
      <c r="BJ12" s="686"/>
      <c r="BK12" s="686"/>
      <c r="BL12" s="686"/>
      <c r="BM12" s="686"/>
      <c r="BN12" s="687"/>
      <c r="BO12" s="688">
        <v>50.2</v>
      </c>
      <c r="BP12" s="688"/>
      <c r="BQ12" s="688"/>
      <c r="BR12" s="688"/>
      <c r="BS12" s="694" t="s">
        <v>127</v>
      </c>
      <c r="BT12" s="686"/>
      <c r="BU12" s="686"/>
      <c r="BV12" s="686"/>
      <c r="BW12" s="686"/>
      <c r="BX12" s="686"/>
      <c r="BY12" s="686"/>
      <c r="BZ12" s="686"/>
      <c r="CA12" s="686"/>
      <c r="CB12" s="695"/>
      <c r="CD12" s="700" t="s">
        <v>248</v>
      </c>
      <c r="CE12" s="701"/>
      <c r="CF12" s="701"/>
      <c r="CG12" s="701"/>
      <c r="CH12" s="701"/>
      <c r="CI12" s="701"/>
      <c r="CJ12" s="701"/>
      <c r="CK12" s="701"/>
      <c r="CL12" s="701"/>
      <c r="CM12" s="701"/>
      <c r="CN12" s="701"/>
      <c r="CO12" s="701"/>
      <c r="CP12" s="701"/>
      <c r="CQ12" s="702"/>
      <c r="CR12" s="685">
        <v>707099</v>
      </c>
      <c r="CS12" s="686"/>
      <c r="CT12" s="686"/>
      <c r="CU12" s="686"/>
      <c r="CV12" s="686"/>
      <c r="CW12" s="686"/>
      <c r="CX12" s="686"/>
      <c r="CY12" s="687"/>
      <c r="CZ12" s="688">
        <v>3.9</v>
      </c>
      <c r="DA12" s="688"/>
      <c r="DB12" s="688"/>
      <c r="DC12" s="688"/>
      <c r="DD12" s="694">
        <v>19384</v>
      </c>
      <c r="DE12" s="686"/>
      <c r="DF12" s="686"/>
      <c r="DG12" s="686"/>
      <c r="DH12" s="686"/>
      <c r="DI12" s="686"/>
      <c r="DJ12" s="686"/>
      <c r="DK12" s="686"/>
      <c r="DL12" s="686"/>
      <c r="DM12" s="686"/>
      <c r="DN12" s="686"/>
      <c r="DO12" s="686"/>
      <c r="DP12" s="687"/>
      <c r="DQ12" s="694">
        <v>618718</v>
      </c>
      <c r="DR12" s="686"/>
      <c r="DS12" s="686"/>
      <c r="DT12" s="686"/>
      <c r="DU12" s="686"/>
      <c r="DV12" s="686"/>
      <c r="DW12" s="686"/>
      <c r="DX12" s="686"/>
      <c r="DY12" s="686"/>
      <c r="DZ12" s="686"/>
      <c r="EA12" s="686"/>
      <c r="EB12" s="686"/>
      <c r="EC12" s="695"/>
    </row>
    <row r="13" spans="2:143" ht="11.25" customHeight="1" x14ac:dyDescent="0.15">
      <c r="B13" s="682" t="s">
        <v>249</v>
      </c>
      <c r="C13" s="683"/>
      <c r="D13" s="683"/>
      <c r="E13" s="683"/>
      <c r="F13" s="683"/>
      <c r="G13" s="683"/>
      <c r="H13" s="683"/>
      <c r="I13" s="683"/>
      <c r="J13" s="683"/>
      <c r="K13" s="683"/>
      <c r="L13" s="683"/>
      <c r="M13" s="683"/>
      <c r="N13" s="683"/>
      <c r="O13" s="683"/>
      <c r="P13" s="683"/>
      <c r="Q13" s="684"/>
      <c r="R13" s="685" t="s">
        <v>127</v>
      </c>
      <c r="S13" s="686"/>
      <c r="T13" s="686"/>
      <c r="U13" s="686"/>
      <c r="V13" s="686"/>
      <c r="W13" s="686"/>
      <c r="X13" s="686"/>
      <c r="Y13" s="687"/>
      <c r="Z13" s="688" t="s">
        <v>235</v>
      </c>
      <c r="AA13" s="688"/>
      <c r="AB13" s="688"/>
      <c r="AC13" s="688"/>
      <c r="AD13" s="689" t="s">
        <v>171</v>
      </c>
      <c r="AE13" s="689"/>
      <c r="AF13" s="689"/>
      <c r="AG13" s="689"/>
      <c r="AH13" s="689"/>
      <c r="AI13" s="689"/>
      <c r="AJ13" s="689"/>
      <c r="AK13" s="689"/>
      <c r="AL13" s="690" t="s">
        <v>235</v>
      </c>
      <c r="AM13" s="691"/>
      <c r="AN13" s="691"/>
      <c r="AO13" s="692"/>
      <c r="AP13" s="682" t="s">
        <v>250</v>
      </c>
      <c r="AQ13" s="683"/>
      <c r="AR13" s="683"/>
      <c r="AS13" s="683"/>
      <c r="AT13" s="683"/>
      <c r="AU13" s="683"/>
      <c r="AV13" s="683"/>
      <c r="AW13" s="683"/>
      <c r="AX13" s="683"/>
      <c r="AY13" s="683"/>
      <c r="AZ13" s="683"/>
      <c r="BA13" s="683"/>
      <c r="BB13" s="683"/>
      <c r="BC13" s="683"/>
      <c r="BD13" s="683"/>
      <c r="BE13" s="683"/>
      <c r="BF13" s="684"/>
      <c r="BG13" s="685">
        <v>2275419</v>
      </c>
      <c r="BH13" s="686"/>
      <c r="BI13" s="686"/>
      <c r="BJ13" s="686"/>
      <c r="BK13" s="686"/>
      <c r="BL13" s="686"/>
      <c r="BM13" s="686"/>
      <c r="BN13" s="687"/>
      <c r="BO13" s="688">
        <v>50.2</v>
      </c>
      <c r="BP13" s="688"/>
      <c r="BQ13" s="688"/>
      <c r="BR13" s="688"/>
      <c r="BS13" s="694" t="s">
        <v>127</v>
      </c>
      <c r="BT13" s="686"/>
      <c r="BU13" s="686"/>
      <c r="BV13" s="686"/>
      <c r="BW13" s="686"/>
      <c r="BX13" s="686"/>
      <c r="BY13" s="686"/>
      <c r="BZ13" s="686"/>
      <c r="CA13" s="686"/>
      <c r="CB13" s="695"/>
      <c r="CD13" s="700" t="s">
        <v>251</v>
      </c>
      <c r="CE13" s="701"/>
      <c r="CF13" s="701"/>
      <c r="CG13" s="701"/>
      <c r="CH13" s="701"/>
      <c r="CI13" s="701"/>
      <c r="CJ13" s="701"/>
      <c r="CK13" s="701"/>
      <c r="CL13" s="701"/>
      <c r="CM13" s="701"/>
      <c r="CN13" s="701"/>
      <c r="CO13" s="701"/>
      <c r="CP13" s="701"/>
      <c r="CQ13" s="702"/>
      <c r="CR13" s="685">
        <v>2736186</v>
      </c>
      <c r="CS13" s="686"/>
      <c r="CT13" s="686"/>
      <c r="CU13" s="686"/>
      <c r="CV13" s="686"/>
      <c r="CW13" s="686"/>
      <c r="CX13" s="686"/>
      <c r="CY13" s="687"/>
      <c r="CZ13" s="688">
        <v>15.1</v>
      </c>
      <c r="DA13" s="688"/>
      <c r="DB13" s="688"/>
      <c r="DC13" s="688"/>
      <c r="DD13" s="694">
        <v>1618058</v>
      </c>
      <c r="DE13" s="686"/>
      <c r="DF13" s="686"/>
      <c r="DG13" s="686"/>
      <c r="DH13" s="686"/>
      <c r="DI13" s="686"/>
      <c r="DJ13" s="686"/>
      <c r="DK13" s="686"/>
      <c r="DL13" s="686"/>
      <c r="DM13" s="686"/>
      <c r="DN13" s="686"/>
      <c r="DO13" s="686"/>
      <c r="DP13" s="687"/>
      <c r="DQ13" s="694">
        <v>1221485</v>
      </c>
      <c r="DR13" s="686"/>
      <c r="DS13" s="686"/>
      <c r="DT13" s="686"/>
      <c r="DU13" s="686"/>
      <c r="DV13" s="686"/>
      <c r="DW13" s="686"/>
      <c r="DX13" s="686"/>
      <c r="DY13" s="686"/>
      <c r="DZ13" s="686"/>
      <c r="EA13" s="686"/>
      <c r="EB13" s="686"/>
      <c r="EC13" s="695"/>
    </row>
    <row r="14" spans="2:143" ht="11.25" customHeight="1" x14ac:dyDescent="0.15">
      <c r="B14" s="682" t="s">
        <v>252</v>
      </c>
      <c r="C14" s="683"/>
      <c r="D14" s="683"/>
      <c r="E14" s="683"/>
      <c r="F14" s="683"/>
      <c r="G14" s="683"/>
      <c r="H14" s="683"/>
      <c r="I14" s="683"/>
      <c r="J14" s="683"/>
      <c r="K14" s="683"/>
      <c r="L14" s="683"/>
      <c r="M14" s="683"/>
      <c r="N14" s="683"/>
      <c r="O14" s="683"/>
      <c r="P14" s="683"/>
      <c r="Q14" s="684"/>
      <c r="R14" s="685" t="s">
        <v>127</v>
      </c>
      <c r="S14" s="686"/>
      <c r="T14" s="686"/>
      <c r="U14" s="686"/>
      <c r="V14" s="686"/>
      <c r="W14" s="686"/>
      <c r="X14" s="686"/>
      <c r="Y14" s="687"/>
      <c r="Z14" s="688" t="s">
        <v>171</v>
      </c>
      <c r="AA14" s="688"/>
      <c r="AB14" s="688"/>
      <c r="AC14" s="688"/>
      <c r="AD14" s="689" t="s">
        <v>127</v>
      </c>
      <c r="AE14" s="689"/>
      <c r="AF14" s="689"/>
      <c r="AG14" s="689"/>
      <c r="AH14" s="689"/>
      <c r="AI14" s="689"/>
      <c r="AJ14" s="689"/>
      <c r="AK14" s="689"/>
      <c r="AL14" s="690" t="s">
        <v>127</v>
      </c>
      <c r="AM14" s="691"/>
      <c r="AN14" s="691"/>
      <c r="AO14" s="692"/>
      <c r="AP14" s="682" t="s">
        <v>253</v>
      </c>
      <c r="AQ14" s="683"/>
      <c r="AR14" s="683"/>
      <c r="AS14" s="683"/>
      <c r="AT14" s="683"/>
      <c r="AU14" s="683"/>
      <c r="AV14" s="683"/>
      <c r="AW14" s="683"/>
      <c r="AX14" s="683"/>
      <c r="AY14" s="683"/>
      <c r="AZ14" s="683"/>
      <c r="BA14" s="683"/>
      <c r="BB14" s="683"/>
      <c r="BC14" s="683"/>
      <c r="BD14" s="683"/>
      <c r="BE14" s="683"/>
      <c r="BF14" s="684"/>
      <c r="BG14" s="685">
        <v>93901</v>
      </c>
      <c r="BH14" s="686"/>
      <c r="BI14" s="686"/>
      <c r="BJ14" s="686"/>
      <c r="BK14" s="686"/>
      <c r="BL14" s="686"/>
      <c r="BM14" s="686"/>
      <c r="BN14" s="687"/>
      <c r="BO14" s="688">
        <v>2.1</v>
      </c>
      <c r="BP14" s="688"/>
      <c r="BQ14" s="688"/>
      <c r="BR14" s="688"/>
      <c r="BS14" s="694" t="s">
        <v>127</v>
      </c>
      <c r="BT14" s="686"/>
      <c r="BU14" s="686"/>
      <c r="BV14" s="686"/>
      <c r="BW14" s="686"/>
      <c r="BX14" s="686"/>
      <c r="BY14" s="686"/>
      <c r="BZ14" s="686"/>
      <c r="CA14" s="686"/>
      <c r="CB14" s="695"/>
      <c r="CD14" s="700" t="s">
        <v>254</v>
      </c>
      <c r="CE14" s="701"/>
      <c r="CF14" s="701"/>
      <c r="CG14" s="701"/>
      <c r="CH14" s="701"/>
      <c r="CI14" s="701"/>
      <c r="CJ14" s="701"/>
      <c r="CK14" s="701"/>
      <c r="CL14" s="701"/>
      <c r="CM14" s="701"/>
      <c r="CN14" s="701"/>
      <c r="CO14" s="701"/>
      <c r="CP14" s="701"/>
      <c r="CQ14" s="702"/>
      <c r="CR14" s="685">
        <v>602714</v>
      </c>
      <c r="CS14" s="686"/>
      <c r="CT14" s="686"/>
      <c r="CU14" s="686"/>
      <c r="CV14" s="686"/>
      <c r="CW14" s="686"/>
      <c r="CX14" s="686"/>
      <c r="CY14" s="687"/>
      <c r="CZ14" s="688">
        <v>3.3</v>
      </c>
      <c r="DA14" s="688"/>
      <c r="DB14" s="688"/>
      <c r="DC14" s="688"/>
      <c r="DD14" s="694">
        <v>46850</v>
      </c>
      <c r="DE14" s="686"/>
      <c r="DF14" s="686"/>
      <c r="DG14" s="686"/>
      <c r="DH14" s="686"/>
      <c r="DI14" s="686"/>
      <c r="DJ14" s="686"/>
      <c r="DK14" s="686"/>
      <c r="DL14" s="686"/>
      <c r="DM14" s="686"/>
      <c r="DN14" s="686"/>
      <c r="DO14" s="686"/>
      <c r="DP14" s="687"/>
      <c r="DQ14" s="694">
        <v>568720</v>
      </c>
      <c r="DR14" s="686"/>
      <c r="DS14" s="686"/>
      <c r="DT14" s="686"/>
      <c r="DU14" s="686"/>
      <c r="DV14" s="686"/>
      <c r="DW14" s="686"/>
      <c r="DX14" s="686"/>
      <c r="DY14" s="686"/>
      <c r="DZ14" s="686"/>
      <c r="EA14" s="686"/>
      <c r="EB14" s="686"/>
      <c r="EC14" s="695"/>
    </row>
    <row r="15" spans="2:143" ht="11.25" customHeight="1" x14ac:dyDescent="0.15">
      <c r="B15" s="682" t="s">
        <v>255</v>
      </c>
      <c r="C15" s="683"/>
      <c r="D15" s="683"/>
      <c r="E15" s="683"/>
      <c r="F15" s="683"/>
      <c r="G15" s="683"/>
      <c r="H15" s="683"/>
      <c r="I15" s="683"/>
      <c r="J15" s="683"/>
      <c r="K15" s="683"/>
      <c r="L15" s="683"/>
      <c r="M15" s="683"/>
      <c r="N15" s="683"/>
      <c r="O15" s="683"/>
      <c r="P15" s="683"/>
      <c r="Q15" s="684"/>
      <c r="R15" s="685" t="s">
        <v>127</v>
      </c>
      <c r="S15" s="686"/>
      <c r="T15" s="686"/>
      <c r="U15" s="686"/>
      <c r="V15" s="686"/>
      <c r="W15" s="686"/>
      <c r="X15" s="686"/>
      <c r="Y15" s="687"/>
      <c r="Z15" s="688" t="s">
        <v>235</v>
      </c>
      <c r="AA15" s="688"/>
      <c r="AB15" s="688"/>
      <c r="AC15" s="688"/>
      <c r="AD15" s="689" t="s">
        <v>127</v>
      </c>
      <c r="AE15" s="689"/>
      <c r="AF15" s="689"/>
      <c r="AG15" s="689"/>
      <c r="AH15" s="689"/>
      <c r="AI15" s="689"/>
      <c r="AJ15" s="689"/>
      <c r="AK15" s="689"/>
      <c r="AL15" s="690" t="s">
        <v>127</v>
      </c>
      <c r="AM15" s="691"/>
      <c r="AN15" s="691"/>
      <c r="AO15" s="692"/>
      <c r="AP15" s="682" t="s">
        <v>256</v>
      </c>
      <c r="AQ15" s="683"/>
      <c r="AR15" s="683"/>
      <c r="AS15" s="683"/>
      <c r="AT15" s="683"/>
      <c r="AU15" s="683"/>
      <c r="AV15" s="683"/>
      <c r="AW15" s="683"/>
      <c r="AX15" s="683"/>
      <c r="AY15" s="683"/>
      <c r="AZ15" s="683"/>
      <c r="BA15" s="683"/>
      <c r="BB15" s="683"/>
      <c r="BC15" s="683"/>
      <c r="BD15" s="683"/>
      <c r="BE15" s="683"/>
      <c r="BF15" s="684"/>
      <c r="BG15" s="685">
        <v>178573</v>
      </c>
      <c r="BH15" s="686"/>
      <c r="BI15" s="686"/>
      <c r="BJ15" s="686"/>
      <c r="BK15" s="686"/>
      <c r="BL15" s="686"/>
      <c r="BM15" s="686"/>
      <c r="BN15" s="687"/>
      <c r="BO15" s="688">
        <v>3.9</v>
      </c>
      <c r="BP15" s="688"/>
      <c r="BQ15" s="688"/>
      <c r="BR15" s="688"/>
      <c r="BS15" s="694" t="s">
        <v>127</v>
      </c>
      <c r="BT15" s="686"/>
      <c r="BU15" s="686"/>
      <c r="BV15" s="686"/>
      <c r="BW15" s="686"/>
      <c r="BX15" s="686"/>
      <c r="BY15" s="686"/>
      <c r="BZ15" s="686"/>
      <c r="CA15" s="686"/>
      <c r="CB15" s="695"/>
      <c r="CD15" s="700" t="s">
        <v>257</v>
      </c>
      <c r="CE15" s="701"/>
      <c r="CF15" s="701"/>
      <c r="CG15" s="701"/>
      <c r="CH15" s="701"/>
      <c r="CI15" s="701"/>
      <c r="CJ15" s="701"/>
      <c r="CK15" s="701"/>
      <c r="CL15" s="701"/>
      <c r="CM15" s="701"/>
      <c r="CN15" s="701"/>
      <c r="CO15" s="701"/>
      <c r="CP15" s="701"/>
      <c r="CQ15" s="702"/>
      <c r="CR15" s="685">
        <v>1566709</v>
      </c>
      <c r="CS15" s="686"/>
      <c r="CT15" s="686"/>
      <c r="CU15" s="686"/>
      <c r="CV15" s="686"/>
      <c r="CW15" s="686"/>
      <c r="CX15" s="686"/>
      <c r="CY15" s="687"/>
      <c r="CZ15" s="688">
        <v>8.6999999999999993</v>
      </c>
      <c r="DA15" s="688"/>
      <c r="DB15" s="688"/>
      <c r="DC15" s="688"/>
      <c r="DD15" s="694">
        <v>215332</v>
      </c>
      <c r="DE15" s="686"/>
      <c r="DF15" s="686"/>
      <c r="DG15" s="686"/>
      <c r="DH15" s="686"/>
      <c r="DI15" s="686"/>
      <c r="DJ15" s="686"/>
      <c r="DK15" s="686"/>
      <c r="DL15" s="686"/>
      <c r="DM15" s="686"/>
      <c r="DN15" s="686"/>
      <c r="DO15" s="686"/>
      <c r="DP15" s="687"/>
      <c r="DQ15" s="694">
        <v>1138227</v>
      </c>
      <c r="DR15" s="686"/>
      <c r="DS15" s="686"/>
      <c r="DT15" s="686"/>
      <c r="DU15" s="686"/>
      <c r="DV15" s="686"/>
      <c r="DW15" s="686"/>
      <c r="DX15" s="686"/>
      <c r="DY15" s="686"/>
      <c r="DZ15" s="686"/>
      <c r="EA15" s="686"/>
      <c r="EB15" s="686"/>
      <c r="EC15" s="695"/>
    </row>
    <row r="16" spans="2:143" ht="11.25" customHeight="1" x14ac:dyDescent="0.15">
      <c r="B16" s="682" t="s">
        <v>258</v>
      </c>
      <c r="C16" s="683"/>
      <c r="D16" s="683"/>
      <c r="E16" s="683"/>
      <c r="F16" s="683"/>
      <c r="G16" s="683"/>
      <c r="H16" s="683"/>
      <c r="I16" s="683"/>
      <c r="J16" s="683"/>
      <c r="K16" s="683"/>
      <c r="L16" s="683"/>
      <c r="M16" s="683"/>
      <c r="N16" s="683"/>
      <c r="O16" s="683"/>
      <c r="P16" s="683"/>
      <c r="Q16" s="684"/>
      <c r="R16" s="685">
        <v>11217</v>
      </c>
      <c r="S16" s="686"/>
      <c r="T16" s="686"/>
      <c r="U16" s="686"/>
      <c r="V16" s="686"/>
      <c r="W16" s="686"/>
      <c r="X16" s="686"/>
      <c r="Y16" s="687"/>
      <c r="Z16" s="688">
        <v>0.1</v>
      </c>
      <c r="AA16" s="688"/>
      <c r="AB16" s="688"/>
      <c r="AC16" s="688"/>
      <c r="AD16" s="689">
        <v>11217</v>
      </c>
      <c r="AE16" s="689"/>
      <c r="AF16" s="689"/>
      <c r="AG16" s="689"/>
      <c r="AH16" s="689"/>
      <c r="AI16" s="689"/>
      <c r="AJ16" s="689"/>
      <c r="AK16" s="689"/>
      <c r="AL16" s="690">
        <v>0.1</v>
      </c>
      <c r="AM16" s="691"/>
      <c r="AN16" s="691"/>
      <c r="AO16" s="692"/>
      <c r="AP16" s="682" t="s">
        <v>259</v>
      </c>
      <c r="AQ16" s="683"/>
      <c r="AR16" s="683"/>
      <c r="AS16" s="683"/>
      <c r="AT16" s="683"/>
      <c r="AU16" s="683"/>
      <c r="AV16" s="683"/>
      <c r="AW16" s="683"/>
      <c r="AX16" s="683"/>
      <c r="AY16" s="683"/>
      <c r="AZ16" s="683"/>
      <c r="BA16" s="683"/>
      <c r="BB16" s="683"/>
      <c r="BC16" s="683"/>
      <c r="BD16" s="683"/>
      <c r="BE16" s="683"/>
      <c r="BF16" s="684"/>
      <c r="BG16" s="685" t="s">
        <v>127</v>
      </c>
      <c r="BH16" s="686"/>
      <c r="BI16" s="686"/>
      <c r="BJ16" s="686"/>
      <c r="BK16" s="686"/>
      <c r="BL16" s="686"/>
      <c r="BM16" s="686"/>
      <c r="BN16" s="687"/>
      <c r="BO16" s="688" t="s">
        <v>127</v>
      </c>
      <c r="BP16" s="688"/>
      <c r="BQ16" s="688"/>
      <c r="BR16" s="688"/>
      <c r="BS16" s="694" t="s">
        <v>235</v>
      </c>
      <c r="BT16" s="686"/>
      <c r="BU16" s="686"/>
      <c r="BV16" s="686"/>
      <c r="BW16" s="686"/>
      <c r="BX16" s="686"/>
      <c r="BY16" s="686"/>
      <c r="BZ16" s="686"/>
      <c r="CA16" s="686"/>
      <c r="CB16" s="695"/>
      <c r="CD16" s="700" t="s">
        <v>260</v>
      </c>
      <c r="CE16" s="701"/>
      <c r="CF16" s="701"/>
      <c r="CG16" s="701"/>
      <c r="CH16" s="701"/>
      <c r="CI16" s="701"/>
      <c r="CJ16" s="701"/>
      <c r="CK16" s="701"/>
      <c r="CL16" s="701"/>
      <c r="CM16" s="701"/>
      <c r="CN16" s="701"/>
      <c r="CO16" s="701"/>
      <c r="CP16" s="701"/>
      <c r="CQ16" s="702"/>
      <c r="CR16" s="685">
        <v>8101</v>
      </c>
      <c r="CS16" s="686"/>
      <c r="CT16" s="686"/>
      <c r="CU16" s="686"/>
      <c r="CV16" s="686"/>
      <c r="CW16" s="686"/>
      <c r="CX16" s="686"/>
      <c r="CY16" s="687"/>
      <c r="CZ16" s="688">
        <v>0</v>
      </c>
      <c r="DA16" s="688"/>
      <c r="DB16" s="688"/>
      <c r="DC16" s="688"/>
      <c r="DD16" s="694" t="s">
        <v>235</v>
      </c>
      <c r="DE16" s="686"/>
      <c r="DF16" s="686"/>
      <c r="DG16" s="686"/>
      <c r="DH16" s="686"/>
      <c r="DI16" s="686"/>
      <c r="DJ16" s="686"/>
      <c r="DK16" s="686"/>
      <c r="DL16" s="686"/>
      <c r="DM16" s="686"/>
      <c r="DN16" s="686"/>
      <c r="DO16" s="686"/>
      <c r="DP16" s="687"/>
      <c r="DQ16" s="694">
        <v>8101</v>
      </c>
      <c r="DR16" s="686"/>
      <c r="DS16" s="686"/>
      <c r="DT16" s="686"/>
      <c r="DU16" s="686"/>
      <c r="DV16" s="686"/>
      <c r="DW16" s="686"/>
      <c r="DX16" s="686"/>
      <c r="DY16" s="686"/>
      <c r="DZ16" s="686"/>
      <c r="EA16" s="686"/>
      <c r="EB16" s="686"/>
      <c r="EC16" s="695"/>
    </row>
    <row r="17" spans="2:133" ht="11.25" customHeight="1" x14ac:dyDescent="0.15">
      <c r="B17" s="682" t="s">
        <v>261</v>
      </c>
      <c r="C17" s="683"/>
      <c r="D17" s="683"/>
      <c r="E17" s="683"/>
      <c r="F17" s="683"/>
      <c r="G17" s="683"/>
      <c r="H17" s="683"/>
      <c r="I17" s="683"/>
      <c r="J17" s="683"/>
      <c r="K17" s="683"/>
      <c r="L17" s="683"/>
      <c r="M17" s="683"/>
      <c r="N17" s="683"/>
      <c r="O17" s="683"/>
      <c r="P17" s="683"/>
      <c r="Q17" s="684"/>
      <c r="R17" s="685">
        <v>93030</v>
      </c>
      <c r="S17" s="686"/>
      <c r="T17" s="686"/>
      <c r="U17" s="686"/>
      <c r="V17" s="686"/>
      <c r="W17" s="686"/>
      <c r="X17" s="686"/>
      <c r="Y17" s="687"/>
      <c r="Z17" s="688">
        <v>0.5</v>
      </c>
      <c r="AA17" s="688"/>
      <c r="AB17" s="688"/>
      <c r="AC17" s="688"/>
      <c r="AD17" s="689">
        <v>93030</v>
      </c>
      <c r="AE17" s="689"/>
      <c r="AF17" s="689"/>
      <c r="AG17" s="689"/>
      <c r="AH17" s="689"/>
      <c r="AI17" s="689"/>
      <c r="AJ17" s="689"/>
      <c r="AK17" s="689"/>
      <c r="AL17" s="690">
        <v>1.1000000000000001</v>
      </c>
      <c r="AM17" s="691"/>
      <c r="AN17" s="691"/>
      <c r="AO17" s="692"/>
      <c r="AP17" s="682" t="s">
        <v>262</v>
      </c>
      <c r="AQ17" s="683"/>
      <c r="AR17" s="683"/>
      <c r="AS17" s="683"/>
      <c r="AT17" s="683"/>
      <c r="AU17" s="683"/>
      <c r="AV17" s="683"/>
      <c r="AW17" s="683"/>
      <c r="AX17" s="683"/>
      <c r="AY17" s="683"/>
      <c r="AZ17" s="683"/>
      <c r="BA17" s="683"/>
      <c r="BB17" s="683"/>
      <c r="BC17" s="683"/>
      <c r="BD17" s="683"/>
      <c r="BE17" s="683"/>
      <c r="BF17" s="684"/>
      <c r="BG17" s="685" t="s">
        <v>235</v>
      </c>
      <c r="BH17" s="686"/>
      <c r="BI17" s="686"/>
      <c r="BJ17" s="686"/>
      <c r="BK17" s="686"/>
      <c r="BL17" s="686"/>
      <c r="BM17" s="686"/>
      <c r="BN17" s="687"/>
      <c r="BO17" s="688" t="s">
        <v>127</v>
      </c>
      <c r="BP17" s="688"/>
      <c r="BQ17" s="688"/>
      <c r="BR17" s="688"/>
      <c r="BS17" s="694" t="s">
        <v>235</v>
      </c>
      <c r="BT17" s="686"/>
      <c r="BU17" s="686"/>
      <c r="BV17" s="686"/>
      <c r="BW17" s="686"/>
      <c r="BX17" s="686"/>
      <c r="BY17" s="686"/>
      <c r="BZ17" s="686"/>
      <c r="CA17" s="686"/>
      <c r="CB17" s="695"/>
      <c r="CD17" s="700" t="s">
        <v>263</v>
      </c>
      <c r="CE17" s="701"/>
      <c r="CF17" s="701"/>
      <c r="CG17" s="701"/>
      <c r="CH17" s="701"/>
      <c r="CI17" s="701"/>
      <c r="CJ17" s="701"/>
      <c r="CK17" s="701"/>
      <c r="CL17" s="701"/>
      <c r="CM17" s="701"/>
      <c r="CN17" s="701"/>
      <c r="CO17" s="701"/>
      <c r="CP17" s="701"/>
      <c r="CQ17" s="702"/>
      <c r="CR17" s="685">
        <v>1447549</v>
      </c>
      <c r="CS17" s="686"/>
      <c r="CT17" s="686"/>
      <c r="CU17" s="686"/>
      <c r="CV17" s="686"/>
      <c r="CW17" s="686"/>
      <c r="CX17" s="686"/>
      <c r="CY17" s="687"/>
      <c r="CZ17" s="688">
        <v>8</v>
      </c>
      <c r="DA17" s="688"/>
      <c r="DB17" s="688"/>
      <c r="DC17" s="688"/>
      <c r="DD17" s="694" t="s">
        <v>127</v>
      </c>
      <c r="DE17" s="686"/>
      <c r="DF17" s="686"/>
      <c r="DG17" s="686"/>
      <c r="DH17" s="686"/>
      <c r="DI17" s="686"/>
      <c r="DJ17" s="686"/>
      <c r="DK17" s="686"/>
      <c r="DL17" s="686"/>
      <c r="DM17" s="686"/>
      <c r="DN17" s="686"/>
      <c r="DO17" s="686"/>
      <c r="DP17" s="687"/>
      <c r="DQ17" s="694">
        <v>1423677</v>
      </c>
      <c r="DR17" s="686"/>
      <c r="DS17" s="686"/>
      <c r="DT17" s="686"/>
      <c r="DU17" s="686"/>
      <c r="DV17" s="686"/>
      <c r="DW17" s="686"/>
      <c r="DX17" s="686"/>
      <c r="DY17" s="686"/>
      <c r="DZ17" s="686"/>
      <c r="EA17" s="686"/>
      <c r="EB17" s="686"/>
      <c r="EC17" s="695"/>
    </row>
    <row r="18" spans="2:133" ht="11.25" customHeight="1" x14ac:dyDescent="0.15">
      <c r="B18" s="682" t="s">
        <v>264</v>
      </c>
      <c r="C18" s="683"/>
      <c r="D18" s="683"/>
      <c r="E18" s="683"/>
      <c r="F18" s="683"/>
      <c r="G18" s="683"/>
      <c r="H18" s="683"/>
      <c r="I18" s="683"/>
      <c r="J18" s="683"/>
      <c r="K18" s="683"/>
      <c r="L18" s="683"/>
      <c r="M18" s="683"/>
      <c r="N18" s="683"/>
      <c r="O18" s="683"/>
      <c r="P18" s="683"/>
      <c r="Q18" s="684"/>
      <c r="R18" s="685">
        <v>25049</v>
      </c>
      <c r="S18" s="686"/>
      <c r="T18" s="686"/>
      <c r="U18" s="686"/>
      <c r="V18" s="686"/>
      <c r="W18" s="686"/>
      <c r="X18" s="686"/>
      <c r="Y18" s="687"/>
      <c r="Z18" s="688">
        <v>0.1</v>
      </c>
      <c r="AA18" s="688"/>
      <c r="AB18" s="688"/>
      <c r="AC18" s="688"/>
      <c r="AD18" s="689">
        <v>25049</v>
      </c>
      <c r="AE18" s="689"/>
      <c r="AF18" s="689"/>
      <c r="AG18" s="689"/>
      <c r="AH18" s="689"/>
      <c r="AI18" s="689"/>
      <c r="AJ18" s="689"/>
      <c r="AK18" s="689"/>
      <c r="AL18" s="690">
        <v>0.3</v>
      </c>
      <c r="AM18" s="691"/>
      <c r="AN18" s="691"/>
      <c r="AO18" s="692"/>
      <c r="AP18" s="682" t="s">
        <v>265</v>
      </c>
      <c r="AQ18" s="683"/>
      <c r="AR18" s="683"/>
      <c r="AS18" s="683"/>
      <c r="AT18" s="683"/>
      <c r="AU18" s="683"/>
      <c r="AV18" s="683"/>
      <c r="AW18" s="683"/>
      <c r="AX18" s="683"/>
      <c r="AY18" s="683"/>
      <c r="AZ18" s="683"/>
      <c r="BA18" s="683"/>
      <c r="BB18" s="683"/>
      <c r="BC18" s="683"/>
      <c r="BD18" s="683"/>
      <c r="BE18" s="683"/>
      <c r="BF18" s="684"/>
      <c r="BG18" s="685" t="s">
        <v>235</v>
      </c>
      <c r="BH18" s="686"/>
      <c r="BI18" s="686"/>
      <c r="BJ18" s="686"/>
      <c r="BK18" s="686"/>
      <c r="BL18" s="686"/>
      <c r="BM18" s="686"/>
      <c r="BN18" s="687"/>
      <c r="BO18" s="688" t="s">
        <v>235</v>
      </c>
      <c r="BP18" s="688"/>
      <c r="BQ18" s="688"/>
      <c r="BR18" s="688"/>
      <c r="BS18" s="694" t="s">
        <v>235</v>
      </c>
      <c r="BT18" s="686"/>
      <c r="BU18" s="686"/>
      <c r="BV18" s="686"/>
      <c r="BW18" s="686"/>
      <c r="BX18" s="686"/>
      <c r="BY18" s="686"/>
      <c r="BZ18" s="686"/>
      <c r="CA18" s="686"/>
      <c r="CB18" s="695"/>
      <c r="CD18" s="700" t="s">
        <v>266</v>
      </c>
      <c r="CE18" s="701"/>
      <c r="CF18" s="701"/>
      <c r="CG18" s="701"/>
      <c r="CH18" s="701"/>
      <c r="CI18" s="701"/>
      <c r="CJ18" s="701"/>
      <c r="CK18" s="701"/>
      <c r="CL18" s="701"/>
      <c r="CM18" s="701"/>
      <c r="CN18" s="701"/>
      <c r="CO18" s="701"/>
      <c r="CP18" s="701"/>
      <c r="CQ18" s="702"/>
      <c r="CR18" s="685" t="s">
        <v>127</v>
      </c>
      <c r="CS18" s="686"/>
      <c r="CT18" s="686"/>
      <c r="CU18" s="686"/>
      <c r="CV18" s="686"/>
      <c r="CW18" s="686"/>
      <c r="CX18" s="686"/>
      <c r="CY18" s="687"/>
      <c r="CZ18" s="688" t="s">
        <v>127</v>
      </c>
      <c r="DA18" s="688"/>
      <c r="DB18" s="688"/>
      <c r="DC18" s="688"/>
      <c r="DD18" s="694" t="s">
        <v>235</v>
      </c>
      <c r="DE18" s="686"/>
      <c r="DF18" s="686"/>
      <c r="DG18" s="686"/>
      <c r="DH18" s="686"/>
      <c r="DI18" s="686"/>
      <c r="DJ18" s="686"/>
      <c r="DK18" s="686"/>
      <c r="DL18" s="686"/>
      <c r="DM18" s="686"/>
      <c r="DN18" s="686"/>
      <c r="DO18" s="686"/>
      <c r="DP18" s="687"/>
      <c r="DQ18" s="694" t="s">
        <v>235</v>
      </c>
      <c r="DR18" s="686"/>
      <c r="DS18" s="686"/>
      <c r="DT18" s="686"/>
      <c r="DU18" s="686"/>
      <c r="DV18" s="686"/>
      <c r="DW18" s="686"/>
      <c r="DX18" s="686"/>
      <c r="DY18" s="686"/>
      <c r="DZ18" s="686"/>
      <c r="EA18" s="686"/>
      <c r="EB18" s="686"/>
      <c r="EC18" s="695"/>
    </row>
    <row r="19" spans="2:133" ht="11.25" customHeight="1" x14ac:dyDescent="0.15">
      <c r="B19" s="682" t="s">
        <v>267</v>
      </c>
      <c r="C19" s="683"/>
      <c r="D19" s="683"/>
      <c r="E19" s="683"/>
      <c r="F19" s="683"/>
      <c r="G19" s="683"/>
      <c r="H19" s="683"/>
      <c r="I19" s="683"/>
      <c r="J19" s="683"/>
      <c r="K19" s="683"/>
      <c r="L19" s="683"/>
      <c r="M19" s="683"/>
      <c r="N19" s="683"/>
      <c r="O19" s="683"/>
      <c r="P19" s="683"/>
      <c r="Q19" s="684"/>
      <c r="R19" s="685">
        <v>17388</v>
      </c>
      <c r="S19" s="686"/>
      <c r="T19" s="686"/>
      <c r="U19" s="686"/>
      <c r="V19" s="686"/>
      <c r="W19" s="686"/>
      <c r="X19" s="686"/>
      <c r="Y19" s="687"/>
      <c r="Z19" s="688">
        <v>0.1</v>
      </c>
      <c r="AA19" s="688"/>
      <c r="AB19" s="688"/>
      <c r="AC19" s="688"/>
      <c r="AD19" s="689">
        <v>17388</v>
      </c>
      <c r="AE19" s="689"/>
      <c r="AF19" s="689"/>
      <c r="AG19" s="689"/>
      <c r="AH19" s="689"/>
      <c r="AI19" s="689"/>
      <c r="AJ19" s="689"/>
      <c r="AK19" s="689"/>
      <c r="AL19" s="690">
        <v>0.2</v>
      </c>
      <c r="AM19" s="691"/>
      <c r="AN19" s="691"/>
      <c r="AO19" s="692"/>
      <c r="AP19" s="682" t="s">
        <v>268</v>
      </c>
      <c r="AQ19" s="683"/>
      <c r="AR19" s="683"/>
      <c r="AS19" s="683"/>
      <c r="AT19" s="683"/>
      <c r="AU19" s="683"/>
      <c r="AV19" s="683"/>
      <c r="AW19" s="683"/>
      <c r="AX19" s="683"/>
      <c r="AY19" s="683"/>
      <c r="AZ19" s="683"/>
      <c r="BA19" s="683"/>
      <c r="BB19" s="683"/>
      <c r="BC19" s="683"/>
      <c r="BD19" s="683"/>
      <c r="BE19" s="683"/>
      <c r="BF19" s="684"/>
      <c r="BG19" s="685">
        <v>46683</v>
      </c>
      <c r="BH19" s="686"/>
      <c r="BI19" s="686"/>
      <c r="BJ19" s="686"/>
      <c r="BK19" s="686"/>
      <c r="BL19" s="686"/>
      <c r="BM19" s="686"/>
      <c r="BN19" s="687"/>
      <c r="BO19" s="688">
        <v>1</v>
      </c>
      <c r="BP19" s="688"/>
      <c r="BQ19" s="688"/>
      <c r="BR19" s="688"/>
      <c r="BS19" s="694" t="s">
        <v>127</v>
      </c>
      <c r="BT19" s="686"/>
      <c r="BU19" s="686"/>
      <c r="BV19" s="686"/>
      <c r="BW19" s="686"/>
      <c r="BX19" s="686"/>
      <c r="BY19" s="686"/>
      <c r="BZ19" s="686"/>
      <c r="CA19" s="686"/>
      <c r="CB19" s="695"/>
      <c r="CD19" s="700" t="s">
        <v>269</v>
      </c>
      <c r="CE19" s="701"/>
      <c r="CF19" s="701"/>
      <c r="CG19" s="701"/>
      <c r="CH19" s="701"/>
      <c r="CI19" s="701"/>
      <c r="CJ19" s="701"/>
      <c r="CK19" s="701"/>
      <c r="CL19" s="701"/>
      <c r="CM19" s="701"/>
      <c r="CN19" s="701"/>
      <c r="CO19" s="701"/>
      <c r="CP19" s="701"/>
      <c r="CQ19" s="702"/>
      <c r="CR19" s="685" t="s">
        <v>127</v>
      </c>
      <c r="CS19" s="686"/>
      <c r="CT19" s="686"/>
      <c r="CU19" s="686"/>
      <c r="CV19" s="686"/>
      <c r="CW19" s="686"/>
      <c r="CX19" s="686"/>
      <c r="CY19" s="687"/>
      <c r="CZ19" s="688" t="s">
        <v>127</v>
      </c>
      <c r="DA19" s="688"/>
      <c r="DB19" s="688"/>
      <c r="DC19" s="688"/>
      <c r="DD19" s="694" t="s">
        <v>235</v>
      </c>
      <c r="DE19" s="686"/>
      <c r="DF19" s="686"/>
      <c r="DG19" s="686"/>
      <c r="DH19" s="686"/>
      <c r="DI19" s="686"/>
      <c r="DJ19" s="686"/>
      <c r="DK19" s="686"/>
      <c r="DL19" s="686"/>
      <c r="DM19" s="686"/>
      <c r="DN19" s="686"/>
      <c r="DO19" s="686"/>
      <c r="DP19" s="687"/>
      <c r="DQ19" s="694" t="s">
        <v>127</v>
      </c>
      <c r="DR19" s="686"/>
      <c r="DS19" s="686"/>
      <c r="DT19" s="686"/>
      <c r="DU19" s="686"/>
      <c r="DV19" s="686"/>
      <c r="DW19" s="686"/>
      <c r="DX19" s="686"/>
      <c r="DY19" s="686"/>
      <c r="DZ19" s="686"/>
      <c r="EA19" s="686"/>
      <c r="EB19" s="686"/>
      <c r="EC19" s="695"/>
    </row>
    <row r="20" spans="2:133" ht="11.25" customHeight="1" x14ac:dyDescent="0.15">
      <c r="B20" s="682" t="s">
        <v>270</v>
      </c>
      <c r="C20" s="683"/>
      <c r="D20" s="683"/>
      <c r="E20" s="683"/>
      <c r="F20" s="683"/>
      <c r="G20" s="683"/>
      <c r="H20" s="683"/>
      <c r="I20" s="683"/>
      <c r="J20" s="683"/>
      <c r="K20" s="683"/>
      <c r="L20" s="683"/>
      <c r="M20" s="683"/>
      <c r="N20" s="683"/>
      <c r="O20" s="683"/>
      <c r="P20" s="683"/>
      <c r="Q20" s="684"/>
      <c r="R20" s="685">
        <v>5583</v>
      </c>
      <c r="S20" s="686"/>
      <c r="T20" s="686"/>
      <c r="U20" s="686"/>
      <c r="V20" s="686"/>
      <c r="W20" s="686"/>
      <c r="X20" s="686"/>
      <c r="Y20" s="687"/>
      <c r="Z20" s="688">
        <v>0</v>
      </c>
      <c r="AA20" s="688"/>
      <c r="AB20" s="688"/>
      <c r="AC20" s="688"/>
      <c r="AD20" s="689">
        <v>5583</v>
      </c>
      <c r="AE20" s="689"/>
      <c r="AF20" s="689"/>
      <c r="AG20" s="689"/>
      <c r="AH20" s="689"/>
      <c r="AI20" s="689"/>
      <c r="AJ20" s="689"/>
      <c r="AK20" s="689"/>
      <c r="AL20" s="690">
        <v>0.1</v>
      </c>
      <c r="AM20" s="691"/>
      <c r="AN20" s="691"/>
      <c r="AO20" s="692"/>
      <c r="AP20" s="682" t="s">
        <v>271</v>
      </c>
      <c r="AQ20" s="683"/>
      <c r="AR20" s="683"/>
      <c r="AS20" s="683"/>
      <c r="AT20" s="683"/>
      <c r="AU20" s="683"/>
      <c r="AV20" s="683"/>
      <c r="AW20" s="683"/>
      <c r="AX20" s="683"/>
      <c r="AY20" s="683"/>
      <c r="AZ20" s="683"/>
      <c r="BA20" s="683"/>
      <c r="BB20" s="683"/>
      <c r="BC20" s="683"/>
      <c r="BD20" s="683"/>
      <c r="BE20" s="683"/>
      <c r="BF20" s="684"/>
      <c r="BG20" s="685">
        <v>46683</v>
      </c>
      <c r="BH20" s="686"/>
      <c r="BI20" s="686"/>
      <c r="BJ20" s="686"/>
      <c r="BK20" s="686"/>
      <c r="BL20" s="686"/>
      <c r="BM20" s="686"/>
      <c r="BN20" s="687"/>
      <c r="BO20" s="688">
        <v>1</v>
      </c>
      <c r="BP20" s="688"/>
      <c r="BQ20" s="688"/>
      <c r="BR20" s="688"/>
      <c r="BS20" s="694" t="s">
        <v>127</v>
      </c>
      <c r="BT20" s="686"/>
      <c r="BU20" s="686"/>
      <c r="BV20" s="686"/>
      <c r="BW20" s="686"/>
      <c r="BX20" s="686"/>
      <c r="BY20" s="686"/>
      <c r="BZ20" s="686"/>
      <c r="CA20" s="686"/>
      <c r="CB20" s="695"/>
      <c r="CD20" s="700" t="s">
        <v>272</v>
      </c>
      <c r="CE20" s="701"/>
      <c r="CF20" s="701"/>
      <c r="CG20" s="701"/>
      <c r="CH20" s="701"/>
      <c r="CI20" s="701"/>
      <c r="CJ20" s="701"/>
      <c r="CK20" s="701"/>
      <c r="CL20" s="701"/>
      <c r="CM20" s="701"/>
      <c r="CN20" s="701"/>
      <c r="CO20" s="701"/>
      <c r="CP20" s="701"/>
      <c r="CQ20" s="702"/>
      <c r="CR20" s="685">
        <v>18100901</v>
      </c>
      <c r="CS20" s="686"/>
      <c r="CT20" s="686"/>
      <c r="CU20" s="686"/>
      <c r="CV20" s="686"/>
      <c r="CW20" s="686"/>
      <c r="CX20" s="686"/>
      <c r="CY20" s="687"/>
      <c r="CZ20" s="688">
        <v>100</v>
      </c>
      <c r="DA20" s="688"/>
      <c r="DB20" s="688"/>
      <c r="DC20" s="688"/>
      <c r="DD20" s="694">
        <v>2225823</v>
      </c>
      <c r="DE20" s="686"/>
      <c r="DF20" s="686"/>
      <c r="DG20" s="686"/>
      <c r="DH20" s="686"/>
      <c r="DI20" s="686"/>
      <c r="DJ20" s="686"/>
      <c r="DK20" s="686"/>
      <c r="DL20" s="686"/>
      <c r="DM20" s="686"/>
      <c r="DN20" s="686"/>
      <c r="DO20" s="686"/>
      <c r="DP20" s="687"/>
      <c r="DQ20" s="694">
        <v>10017112</v>
      </c>
      <c r="DR20" s="686"/>
      <c r="DS20" s="686"/>
      <c r="DT20" s="686"/>
      <c r="DU20" s="686"/>
      <c r="DV20" s="686"/>
      <c r="DW20" s="686"/>
      <c r="DX20" s="686"/>
      <c r="DY20" s="686"/>
      <c r="DZ20" s="686"/>
      <c r="EA20" s="686"/>
      <c r="EB20" s="686"/>
      <c r="EC20" s="695"/>
    </row>
    <row r="21" spans="2:133" ht="11.25" customHeight="1" x14ac:dyDescent="0.15">
      <c r="B21" s="682" t="s">
        <v>273</v>
      </c>
      <c r="C21" s="683"/>
      <c r="D21" s="683"/>
      <c r="E21" s="683"/>
      <c r="F21" s="683"/>
      <c r="G21" s="683"/>
      <c r="H21" s="683"/>
      <c r="I21" s="683"/>
      <c r="J21" s="683"/>
      <c r="K21" s="683"/>
      <c r="L21" s="683"/>
      <c r="M21" s="683"/>
      <c r="N21" s="683"/>
      <c r="O21" s="683"/>
      <c r="P21" s="683"/>
      <c r="Q21" s="684"/>
      <c r="R21" s="685">
        <v>2078</v>
      </c>
      <c r="S21" s="686"/>
      <c r="T21" s="686"/>
      <c r="U21" s="686"/>
      <c r="V21" s="686"/>
      <c r="W21" s="686"/>
      <c r="X21" s="686"/>
      <c r="Y21" s="687"/>
      <c r="Z21" s="688">
        <v>0</v>
      </c>
      <c r="AA21" s="688"/>
      <c r="AB21" s="688"/>
      <c r="AC21" s="688"/>
      <c r="AD21" s="689">
        <v>2078</v>
      </c>
      <c r="AE21" s="689"/>
      <c r="AF21" s="689"/>
      <c r="AG21" s="689"/>
      <c r="AH21" s="689"/>
      <c r="AI21" s="689"/>
      <c r="AJ21" s="689"/>
      <c r="AK21" s="689"/>
      <c r="AL21" s="690">
        <v>0</v>
      </c>
      <c r="AM21" s="691"/>
      <c r="AN21" s="691"/>
      <c r="AO21" s="692"/>
      <c r="AP21" s="704" t="s">
        <v>274</v>
      </c>
      <c r="AQ21" s="705"/>
      <c r="AR21" s="705"/>
      <c r="AS21" s="705"/>
      <c r="AT21" s="705"/>
      <c r="AU21" s="705"/>
      <c r="AV21" s="705"/>
      <c r="AW21" s="705"/>
      <c r="AX21" s="705"/>
      <c r="AY21" s="705"/>
      <c r="AZ21" s="705"/>
      <c r="BA21" s="705"/>
      <c r="BB21" s="705"/>
      <c r="BC21" s="705"/>
      <c r="BD21" s="705"/>
      <c r="BE21" s="705"/>
      <c r="BF21" s="706"/>
      <c r="BG21" s="685">
        <v>46683</v>
      </c>
      <c r="BH21" s="686"/>
      <c r="BI21" s="686"/>
      <c r="BJ21" s="686"/>
      <c r="BK21" s="686"/>
      <c r="BL21" s="686"/>
      <c r="BM21" s="686"/>
      <c r="BN21" s="687"/>
      <c r="BO21" s="688">
        <v>1</v>
      </c>
      <c r="BP21" s="688"/>
      <c r="BQ21" s="688"/>
      <c r="BR21" s="688"/>
      <c r="BS21" s="694" t="s">
        <v>171</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275</v>
      </c>
      <c r="C22" s="683"/>
      <c r="D22" s="683"/>
      <c r="E22" s="683"/>
      <c r="F22" s="683"/>
      <c r="G22" s="683"/>
      <c r="H22" s="683"/>
      <c r="I22" s="683"/>
      <c r="J22" s="683"/>
      <c r="K22" s="683"/>
      <c r="L22" s="683"/>
      <c r="M22" s="683"/>
      <c r="N22" s="683"/>
      <c r="O22" s="683"/>
      <c r="P22" s="683"/>
      <c r="Q22" s="684"/>
      <c r="R22" s="685">
        <v>3388313</v>
      </c>
      <c r="S22" s="686"/>
      <c r="T22" s="686"/>
      <c r="U22" s="686"/>
      <c r="V22" s="686"/>
      <c r="W22" s="686"/>
      <c r="X22" s="686"/>
      <c r="Y22" s="687"/>
      <c r="Z22" s="688">
        <v>17.8</v>
      </c>
      <c r="AA22" s="688"/>
      <c r="AB22" s="688"/>
      <c r="AC22" s="688"/>
      <c r="AD22" s="689">
        <v>2895614</v>
      </c>
      <c r="AE22" s="689"/>
      <c r="AF22" s="689"/>
      <c r="AG22" s="689"/>
      <c r="AH22" s="689"/>
      <c r="AI22" s="689"/>
      <c r="AJ22" s="689"/>
      <c r="AK22" s="689"/>
      <c r="AL22" s="690">
        <v>34.299999999999997</v>
      </c>
      <c r="AM22" s="691"/>
      <c r="AN22" s="691"/>
      <c r="AO22" s="692"/>
      <c r="AP22" s="704" t="s">
        <v>276</v>
      </c>
      <c r="AQ22" s="705"/>
      <c r="AR22" s="705"/>
      <c r="AS22" s="705"/>
      <c r="AT22" s="705"/>
      <c r="AU22" s="705"/>
      <c r="AV22" s="705"/>
      <c r="AW22" s="705"/>
      <c r="AX22" s="705"/>
      <c r="AY22" s="705"/>
      <c r="AZ22" s="705"/>
      <c r="BA22" s="705"/>
      <c r="BB22" s="705"/>
      <c r="BC22" s="705"/>
      <c r="BD22" s="705"/>
      <c r="BE22" s="705"/>
      <c r="BF22" s="706"/>
      <c r="BG22" s="685" t="s">
        <v>171</v>
      </c>
      <c r="BH22" s="686"/>
      <c r="BI22" s="686"/>
      <c r="BJ22" s="686"/>
      <c r="BK22" s="686"/>
      <c r="BL22" s="686"/>
      <c r="BM22" s="686"/>
      <c r="BN22" s="687"/>
      <c r="BO22" s="688" t="s">
        <v>235</v>
      </c>
      <c r="BP22" s="688"/>
      <c r="BQ22" s="688"/>
      <c r="BR22" s="688"/>
      <c r="BS22" s="694" t="s">
        <v>235</v>
      </c>
      <c r="BT22" s="686"/>
      <c r="BU22" s="686"/>
      <c r="BV22" s="686"/>
      <c r="BW22" s="686"/>
      <c r="BX22" s="686"/>
      <c r="BY22" s="686"/>
      <c r="BZ22" s="686"/>
      <c r="CA22" s="686"/>
      <c r="CB22" s="695"/>
      <c r="CD22" s="667" t="s">
        <v>277</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278</v>
      </c>
      <c r="C23" s="683"/>
      <c r="D23" s="683"/>
      <c r="E23" s="683"/>
      <c r="F23" s="683"/>
      <c r="G23" s="683"/>
      <c r="H23" s="683"/>
      <c r="I23" s="683"/>
      <c r="J23" s="683"/>
      <c r="K23" s="683"/>
      <c r="L23" s="683"/>
      <c r="M23" s="683"/>
      <c r="N23" s="683"/>
      <c r="O23" s="683"/>
      <c r="P23" s="683"/>
      <c r="Q23" s="684"/>
      <c r="R23" s="685">
        <v>2895614</v>
      </c>
      <c r="S23" s="686"/>
      <c r="T23" s="686"/>
      <c r="U23" s="686"/>
      <c r="V23" s="686"/>
      <c r="W23" s="686"/>
      <c r="X23" s="686"/>
      <c r="Y23" s="687"/>
      <c r="Z23" s="688">
        <v>15.2</v>
      </c>
      <c r="AA23" s="688"/>
      <c r="AB23" s="688"/>
      <c r="AC23" s="688"/>
      <c r="AD23" s="689">
        <v>2895614</v>
      </c>
      <c r="AE23" s="689"/>
      <c r="AF23" s="689"/>
      <c r="AG23" s="689"/>
      <c r="AH23" s="689"/>
      <c r="AI23" s="689"/>
      <c r="AJ23" s="689"/>
      <c r="AK23" s="689"/>
      <c r="AL23" s="690">
        <v>34.299999999999997</v>
      </c>
      <c r="AM23" s="691"/>
      <c r="AN23" s="691"/>
      <c r="AO23" s="692"/>
      <c r="AP23" s="704" t="s">
        <v>279</v>
      </c>
      <c r="AQ23" s="705"/>
      <c r="AR23" s="705"/>
      <c r="AS23" s="705"/>
      <c r="AT23" s="705"/>
      <c r="AU23" s="705"/>
      <c r="AV23" s="705"/>
      <c r="AW23" s="705"/>
      <c r="AX23" s="705"/>
      <c r="AY23" s="705"/>
      <c r="AZ23" s="705"/>
      <c r="BA23" s="705"/>
      <c r="BB23" s="705"/>
      <c r="BC23" s="705"/>
      <c r="BD23" s="705"/>
      <c r="BE23" s="705"/>
      <c r="BF23" s="706"/>
      <c r="BG23" s="685" t="s">
        <v>127</v>
      </c>
      <c r="BH23" s="686"/>
      <c r="BI23" s="686"/>
      <c r="BJ23" s="686"/>
      <c r="BK23" s="686"/>
      <c r="BL23" s="686"/>
      <c r="BM23" s="686"/>
      <c r="BN23" s="687"/>
      <c r="BO23" s="688" t="s">
        <v>171</v>
      </c>
      <c r="BP23" s="688"/>
      <c r="BQ23" s="688"/>
      <c r="BR23" s="688"/>
      <c r="BS23" s="694" t="s">
        <v>127</v>
      </c>
      <c r="BT23" s="686"/>
      <c r="BU23" s="686"/>
      <c r="BV23" s="686"/>
      <c r="BW23" s="686"/>
      <c r="BX23" s="686"/>
      <c r="BY23" s="686"/>
      <c r="BZ23" s="686"/>
      <c r="CA23" s="686"/>
      <c r="CB23" s="695"/>
      <c r="CD23" s="667" t="s">
        <v>218</v>
      </c>
      <c r="CE23" s="668"/>
      <c r="CF23" s="668"/>
      <c r="CG23" s="668"/>
      <c r="CH23" s="668"/>
      <c r="CI23" s="668"/>
      <c r="CJ23" s="668"/>
      <c r="CK23" s="668"/>
      <c r="CL23" s="668"/>
      <c r="CM23" s="668"/>
      <c r="CN23" s="668"/>
      <c r="CO23" s="668"/>
      <c r="CP23" s="668"/>
      <c r="CQ23" s="669"/>
      <c r="CR23" s="667" t="s">
        <v>280</v>
      </c>
      <c r="CS23" s="668"/>
      <c r="CT23" s="668"/>
      <c r="CU23" s="668"/>
      <c r="CV23" s="668"/>
      <c r="CW23" s="668"/>
      <c r="CX23" s="668"/>
      <c r="CY23" s="669"/>
      <c r="CZ23" s="667" t="s">
        <v>281</v>
      </c>
      <c r="DA23" s="668"/>
      <c r="DB23" s="668"/>
      <c r="DC23" s="669"/>
      <c r="DD23" s="667" t="s">
        <v>282</v>
      </c>
      <c r="DE23" s="668"/>
      <c r="DF23" s="668"/>
      <c r="DG23" s="668"/>
      <c r="DH23" s="668"/>
      <c r="DI23" s="668"/>
      <c r="DJ23" s="668"/>
      <c r="DK23" s="669"/>
      <c r="DL23" s="716" t="s">
        <v>283</v>
      </c>
      <c r="DM23" s="717"/>
      <c r="DN23" s="717"/>
      <c r="DO23" s="717"/>
      <c r="DP23" s="717"/>
      <c r="DQ23" s="717"/>
      <c r="DR23" s="717"/>
      <c r="DS23" s="717"/>
      <c r="DT23" s="717"/>
      <c r="DU23" s="717"/>
      <c r="DV23" s="718"/>
      <c r="DW23" s="667" t="s">
        <v>284</v>
      </c>
      <c r="DX23" s="668"/>
      <c r="DY23" s="668"/>
      <c r="DZ23" s="668"/>
      <c r="EA23" s="668"/>
      <c r="EB23" s="668"/>
      <c r="EC23" s="669"/>
    </row>
    <row r="24" spans="2:133" ht="11.25" customHeight="1" x14ac:dyDescent="0.15">
      <c r="B24" s="682" t="s">
        <v>285</v>
      </c>
      <c r="C24" s="683"/>
      <c r="D24" s="683"/>
      <c r="E24" s="683"/>
      <c r="F24" s="683"/>
      <c r="G24" s="683"/>
      <c r="H24" s="683"/>
      <c r="I24" s="683"/>
      <c r="J24" s="683"/>
      <c r="K24" s="683"/>
      <c r="L24" s="683"/>
      <c r="M24" s="683"/>
      <c r="N24" s="683"/>
      <c r="O24" s="683"/>
      <c r="P24" s="683"/>
      <c r="Q24" s="684"/>
      <c r="R24" s="685">
        <v>492699</v>
      </c>
      <c r="S24" s="686"/>
      <c r="T24" s="686"/>
      <c r="U24" s="686"/>
      <c r="V24" s="686"/>
      <c r="W24" s="686"/>
      <c r="X24" s="686"/>
      <c r="Y24" s="687"/>
      <c r="Z24" s="688">
        <v>2.6</v>
      </c>
      <c r="AA24" s="688"/>
      <c r="AB24" s="688"/>
      <c r="AC24" s="688"/>
      <c r="AD24" s="689" t="s">
        <v>127</v>
      </c>
      <c r="AE24" s="689"/>
      <c r="AF24" s="689"/>
      <c r="AG24" s="689"/>
      <c r="AH24" s="689"/>
      <c r="AI24" s="689"/>
      <c r="AJ24" s="689"/>
      <c r="AK24" s="689"/>
      <c r="AL24" s="690" t="s">
        <v>171</v>
      </c>
      <c r="AM24" s="691"/>
      <c r="AN24" s="691"/>
      <c r="AO24" s="692"/>
      <c r="AP24" s="704" t="s">
        <v>286</v>
      </c>
      <c r="AQ24" s="705"/>
      <c r="AR24" s="705"/>
      <c r="AS24" s="705"/>
      <c r="AT24" s="705"/>
      <c r="AU24" s="705"/>
      <c r="AV24" s="705"/>
      <c r="AW24" s="705"/>
      <c r="AX24" s="705"/>
      <c r="AY24" s="705"/>
      <c r="AZ24" s="705"/>
      <c r="BA24" s="705"/>
      <c r="BB24" s="705"/>
      <c r="BC24" s="705"/>
      <c r="BD24" s="705"/>
      <c r="BE24" s="705"/>
      <c r="BF24" s="706"/>
      <c r="BG24" s="685" t="s">
        <v>235</v>
      </c>
      <c r="BH24" s="686"/>
      <c r="BI24" s="686"/>
      <c r="BJ24" s="686"/>
      <c r="BK24" s="686"/>
      <c r="BL24" s="686"/>
      <c r="BM24" s="686"/>
      <c r="BN24" s="687"/>
      <c r="BO24" s="688" t="s">
        <v>235</v>
      </c>
      <c r="BP24" s="688"/>
      <c r="BQ24" s="688"/>
      <c r="BR24" s="688"/>
      <c r="BS24" s="694" t="s">
        <v>127</v>
      </c>
      <c r="BT24" s="686"/>
      <c r="BU24" s="686"/>
      <c r="BV24" s="686"/>
      <c r="BW24" s="686"/>
      <c r="BX24" s="686"/>
      <c r="BY24" s="686"/>
      <c r="BZ24" s="686"/>
      <c r="CA24" s="686"/>
      <c r="CB24" s="695"/>
      <c r="CD24" s="696" t="s">
        <v>287</v>
      </c>
      <c r="CE24" s="697"/>
      <c r="CF24" s="697"/>
      <c r="CG24" s="697"/>
      <c r="CH24" s="697"/>
      <c r="CI24" s="697"/>
      <c r="CJ24" s="697"/>
      <c r="CK24" s="697"/>
      <c r="CL24" s="697"/>
      <c r="CM24" s="697"/>
      <c r="CN24" s="697"/>
      <c r="CO24" s="697"/>
      <c r="CP24" s="697"/>
      <c r="CQ24" s="698"/>
      <c r="CR24" s="674">
        <v>6658609</v>
      </c>
      <c r="CS24" s="675"/>
      <c r="CT24" s="675"/>
      <c r="CU24" s="675"/>
      <c r="CV24" s="675"/>
      <c r="CW24" s="675"/>
      <c r="CX24" s="675"/>
      <c r="CY24" s="676"/>
      <c r="CZ24" s="679">
        <v>36.799999999999997</v>
      </c>
      <c r="DA24" s="680"/>
      <c r="DB24" s="680"/>
      <c r="DC24" s="699"/>
      <c r="DD24" s="724">
        <v>4489494</v>
      </c>
      <c r="DE24" s="675"/>
      <c r="DF24" s="675"/>
      <c r="DG24" s="675"/>
      <c r="DH24" s="675"/>
      <c r="DI24" s="675"/>
      <c r="DJ24" s="675"/>
      <c r="DK24" s="676"/>
      <c r="DL24" s="724">
        <v>4332160</v>
      </c>
      <c r="DM24" s="675"/>
      <c r="DN24" s="675"/>
      <c r="DO24" s="675"/>
      <c r="DP24" s="675"/>
      <c r="DQ24" s="675"/>
      <c r="DR24" s="675"/>
      <c r="DS24" s="675"/>
      <c r="DT24" s="675"/>
      <c r="DU24" s="675"/>
      <c r="DV24" s="676"/>
      <c r="DW24" s="679">
        <v>48.4</v>
      </c>
      <c r="DX24" s="680"/>
      <c r="DY24" s="680"/>
      <c r="DZ24" s="680"/>
      <c r="EA24" s="680"/>
      <c r="EB24" s="680"/>
      <c r="EC24" s="681"/>
    </row>
    <row r="25" spans="2:133" ht="11.25" customHeight="1" x14ac:dyDescent="0.15">
      <c r="B25" s="682" t="s">
        <v>288</v>
      </c>
      <c r="C25" s="683"/>
      <c r="D25" s="683"/>
      <c r="E25" s="683"/>
      <c r="F25" s="683"/>
      <c r="G25" s="683"/>
      <c r="H25" s="683"/>
      <c r="I25" s="683"/>
      <c r="J25" s="683"/>
      <c r="K25" s="683"/>
      <c r="L25" s="683"/>
      <c r="M25" s="683"/>
      <c r="N25" s="683"/>
      <c r="O25" s="683"/>
      <c r="P25" s="683"/>
      <c r="Q25" s="684"/>
      <c r="R25" s="685" t="s">
        <v>127</v>
      </c>
      <c r="S25" s="686"/>
      <c r="T25" s="686"/>
      <c r="U25" s="686"/>
      <c r="V25" s="686"/>
      <c r="W25" s="686"/>
      <c r="X25" s="686"/>
      <c r="Y25" s="687"/>
      <c r="Z25" s="688" t="s">
        <v>127</v>
      </c>
      <c r="AA25" s="688"/>
      <c r="AB25" s="688"/>
      <c r="AC25" s="688"/>
      <c r="AD25" s="689" t="s">
        <v>235</v>
      </c>
      <c r="AE25" s="689"/>
      <c r="AF25" s="689"/>
      <c r="AG25" s="689"/>
      <c r="AH25" s="689"/>
      <c r="AI25" s="689"/>
      <c r="AJ25" s="689"/>
      <c r="AK25" s="689"/>
      <c r="AL25" s="690" t="s">
        <v>235</v>
      </c>
      <c r="AM25" s="691"/>
      <c r="AN25" s="691"/>
      <c r="AO25" s="692"/>
      <c r="AP25" s="704" t="s">
        <v>289</v>
      </c>
      <c r="AQ25" s="705"/>
      <c r="AR25" s="705"/>
      <c r="AS25" s="705"/>
      <c r="AT25" s="705"/>
      <c r="AU25" s="705"/>
      <c r="AV25" s="705"/>
      <c r="AW25" s="705"/>
      <c r="AX25" s="705"/>
      <c r="AY25" s="705"/>
      <c r="AZ25" s="705"/>
      <c r="BA25" s="705"/>
      <c r="BB25" s="705"/>
      <c r="BC25" s="705"/>
      <c r="BD25" s="705"/>
      <c r="BE25" s="705"/>
      <c r="BF25" s="706"/>
      <c r="BG25" s="685" t="s">
        <v>235</v>
      </c>
      <c r="BH25" s="686"/>
      <c r="BI25" s="686"/>
      <c r="BJ25" s="686"/>
      <c r="BK25" s="686"/>
      <c r="BL25" s="686"/>
      <c r="BM25" s="686"/>
      <c r="BN25" s="687"/>
      <c r="BO25" s="688" t="s">
        <v>127</v>
      </c>
      <c r="BP25" s="688"/>
      <c r="BQ25" s="688"/>
      <c r="BR25" s="688"/>
      <c r="BS25" s="694" t="s">
        <v>127</v>
      </c>
      <c r="BT25" s="686"/>
      <c r="BU25" s="686"/>
      <c r="BV25" s="686"/>
      <c r="BW25" s="686"/>
      <c r="BX25" s="686"/>
      <c r="BY25" s="686"/>
      <c r="BZ25" s="686"/>
      <c r="CA25" s="686"/>
      <c r="CB25" s="695"/>
      <c r="CD25" s="700" t="s">
        <v>290</v>
      </c>
      <c r="CE25" s="701"/>
      <c r="CF25" s="701"/>
      <c r="CG25" s="701"/>
      <c r="CH25" s="701"/>
      <c r="CI25" s="701"/>
      <c r="CJ25" s="701"/>
      <c r="CK25" s="701"/>
      <c r="CL25" s="701"/>
      <c r="CM25" s="701"/>
      <c r="CN25" s="701"/>
      <c r="CO25" s="701"/>
      <c r="CP25" s="701"/>
      <c r="CQ25" s="702"/>
      <c r="CR25" s="685">
        <v>2435988</v>
      </c>
      <c r="CS25" s="721"/>
      <c r="CT25" s="721"/>
      <c r="CU25" s="721"/>
      <c r="CV25" s="721"/>
      <c r="CW25" s="721"/>
      <c r="CX25" s="721"/>
      <c r="CY25" s="722"/>
      <c r="CZ25" s="690">
        <v>13.5</v>
      </c>
      <c r="DA25" s="719"/>
      <c r="DB25" s="719"/>
      <c r="DC25" s="723"/>
      <c r="DD25" s="694">
        <v>2219463</v>
      </c>
      <c r="DE25" s="721"/>
      <c r="DF25" s="721"/>
      <c r="DG25" s="721"/>
      <c r="DH25" s="721"/>
      <c r="DI25" s="721"/>
      <c r="DJ25" s="721"/>
      <c r="DK25" s="722"/>
      <c r="DL25" s="694">
        <v>2063297</v>
      </c>
      <c r="DM25" s="721"/>
      <c r="DN25" s="721"/>
      <c r="DO25" s="721"/>
      <c r="DP25" s="721"/>
      <c r="DQ25" s="721"/>
      <c r="DR25" s="721"/>
      <c r="DS25" s="721"/>
      <c r="DT25" s="721"/>
      <c r="DU25" s="721"/>
      <c r="DV25" s="722"/>
      <c r="DW25" s="690">
        <v>23.1</v>
      </c>
      <c r="DX25" s="719"/>
      <c r="DY25" s="719"/>
      <c r="DZ25" s="719"/>
      <c r="EA25" s="719"/>
      <c r="EB25" s="719"/>
      <c r="EC25" s="720"/>
    </row>
    <row r="26" spans="2:133" ht="11.25" customHeight="1" x14ac:dyDescent="0.15">
      <c r="B26" s="682" t="s">
        <v>291</v>
      </c>
      <c r="C26" s="683"/>
      <c r="D26" s="683"/>
      <c r="E26" s="683"/>
      <c r="F26" s="683"/>
      <c r="G26" s="683"/>
      <c r="H26" s="683"/>
      <c r="I26" s="683"/>
      <c r="J26" s="683"/>
      <c r="K26" s="683"/>
      <c r="L26" s="683"/>
      <c r="M26" s="683"/>
      <c r="N26" s="683"/>
      <c r="O26" s="683"/>
      <c r="P26" s="683"/>
      <c r="Q26" s="684"/>
      <c r="R26" s="685">
        <v>8896916</v>
      </c>
      <c r="S26" s="686"/>
      <c r="T26" s="686"/>
      <c r="U26" s="686"/>
      <c r="V26" s="686"/>
      <c r="W26" s="686"/>
      <c r="X26" s="686"/>
      <c r="Y26" s="687"/>
      <c r="Z26" s="688">
        <v>46.8</v>
      </c>
      <c r="AA26" s="688"/>
      <c r="AB26" s="688"/>
      <c r="AC26" s="688"/>
      <c r="AD26" s="689">
        <v>8404217</v>
      </c>
      <c r="AE26" s="689"/>
      <c r="AF26" s="689"/>
      <c r="AG26" s="689"/>
      <c r="AH26" s="689"/>
      <c r="AI26" s="689"/>
      <c r="AJ26" s="689"/>
      <c r="AK26" s="689"/>
      <c r="AL26" s="690">
        <v>99.5</v>
      </c>
      <c r="AM26" s="691"/>
      <c r="AN26" s="691"/>
      <c r="AO26" s="692"/>
      <c r="AP26" s="704" t="s">
        <v>292</v>
      </c>
      <c r="AQ26" s="734"/>
      <c r="AR26" s="734"/>
      <c r="AS26" s="734"/>
      <c r="AT26" s="734"/>
      <c r="AU26" s="734"/>
      <c r="AV26" s="734"/>
      <c r="AW26" s="734"/>
      <c r="AX26" s="734"/>
      <c r="AY26" s="734"/>
      <c r="AZ26" s="734"/>
      <c r="BA26" s="734"/>
      <c r="BB26" s="734"/>
      <c r="BC26" s="734"/>
      <c r="BD26" s="734"/>
      <c r="BE26" s="734"/>
      <c r="BF26" s="706"/>
      <c r="BG26" s="685" t="s">
        <v>235</v>
      </c>
      <c r="BH26" s="686"/>
      <c r="BI26" s="686"/>
      <c r="BJ26" s="686"/>
      <c r="BK26" s="686"/>
      <c r="BL26" s="686"/>
      <c r="BM26" s="686"/>
      <c r="BN26" s="687"/>
      <c r="BO26" s="688" t="s">
        <v>235</v>
      </c>
      <c r="BP26" s="688"/>
      <c r="BQ26" s="688"/>
      <c r="BR26" s="688"/>
      <c r="BS26" s="694" t="s">
        <v>293</v>
      </c>
      <c r="BT26" s="686"/>
      <c r="BU26" s="686"/>
      <c r="BV26" s="686"/>
      <c r="BW26" s="686"/>
      <c r="BX26" s="686"/>
      <c r="BY26" s="686"/>
      <c r="BZ26" s="686"/>
      <c r="CA26" s="686"/>
      <c r="CB26" s="695"/>
      <c r="CD26" s="700" t="s">
        <v>294</v>
      </c>
      <c r="CE26" s="701"/>
      <c r="CF26" s="701"/>
      <c r="CG26" s="701"/>
      <c r="CH26" s="701"/>
      <c r="CI26" s="701"/>
      <c r="CJ26" s="701"/>
      <c r="CK26" s="701"/>
      <c r="CL26" s="701"/>
      <c r="CM26" s="701"/>
      <c r="CN26" s="701"/>
      <c r="CO26" s="701"/>
      <c r="CP26" s="701"/>
      <c r="CQ26" s="702"/>
      <c r="CR26" s="685">
        <v>1593736</v>
      </c>
      <c r="CS26" s="686"/>
      <c r="CT26" s="686"/>
      <c r="CU26" s="686"/>
      <c r="CV26" s="686"/>
      <c r="CW26" s="686"/>
      <c r="CX26" s="686"/>
      <c r="CY26" s="687"/>
      <c r="CZ26" s="690">
        <v>8.8000000000000007</v>
      </c>
      <c r="DA26" s="719"/>
      <c r="DB26" s="719"/>
      <c r="DC26" s="723"/>
      <c r="DD26" s="694">
        <v>1427802</v>
      </c>
      <c r="DE26" s="686"/>
      <c r="DF26" s="686"/>
      <c r="DG26" s="686"/>
      <c r="DH26" s="686"/>
      <c r="DI26" s="686"/>
      <c r="DJ26" s="686"/>
      <c r="DK26" s="687"/>
      <c r="DL26" s="694" t="s">
        <v>127</v>
      </c>
      <c r="DM26" s="686"/>
      <c r="DN26" s="686"/>
      <c r="DO26" s="686"/>
      <c r="DP26" s="686"/>
      <c r="DQ26" s="686"/>
      <c r="DR26" s="686"/>
      <c r="DS26" s="686"/>
      <c r="DT26" s="686"/>
      <c r="DU26" s="686"/>
      <c r="DV26" s="687"/>
      <c r="DW26" s="690" t="s">
        <v>127</v>
      </c>
      <c r="DX26" s="719"/>
      <c r="DY26" s="719"/>
      <c r="DZ26" s="719"/>
      <c r="EA26" s="719"/>
      <c r="EB26" s="719"/>
      <c r="EC26" s="720"/>
    </row>
    <row r="27" spans="2:133" ht="11.25" customHeight="1" x14ac:dyDescent="0.15">
      <c r="B27" s="682" t="s">
        <v>295</v>
      </c>
      <c r="C27" s="683"/>
      <c r="D27" s="683"/>
      <c r="E27" s="683"/>
      <c r="F27" s="683"/>
      <c r="G27" s="683"/>
      <c r="H27" s="683"/>
      <c r="I27" s="683"/>
      <c r="J27" s="683"/>
      <c r="K27" s="683"/>
      <c r="L27" s="683"/>
      <c r="M27" s="683"/>
      <c r="N27" s="683"/>
      <c r="O27" s="683"/>
      <c r="P27" s="683"/>
      <c r="Q27" s="684"/>
      <c r="R27" s="685">
        <v>2958</v>
      </c>
      <c r="S27" s="686"/>
      <c r="T27" s="686"/>
      <c r="U27" s="686"/>
      <c r="V27" s="686"/>
      <c r="W27" s="686"/>
      <c r="X27" s="686"/>
      <c r="Y27" s="687"/>
      <c r="Z27" s="688">
        <v>0</v>
      </c>
      <c r="AA27" s="688"/>
      <c r="AB27" s="688"/>
      <c r="AC27" s="688"/>
      <c r="AD27" s="689">
        <v>2958</v>
      </c>
      <c r="AE27" s="689"/>
      <c r="AF27" s="689"/>
      <c r="AG27" s="689"/>
      <c r="AH27" s="689"/>
      <c r="AI27" s="689"/>
      <c r="AJ27" s="689"/>
      <c r="AK27" s="689"/>
      <c r="AL27" s="690">
        <v>0</v>
      </c>
      <c r="AM27" s="691"/>
      <c r="AN27" s="691"/>
      <c r="AO27" s="692"/>
      <c r="AP27" s="682" t="s">
        <v>296</v>
      </c>
      <c r="AQ27" s="683"/>
      <c r="AR27" s="683"/>
      <c r="AS27" s="683"/>
      <c r="AT27" s="683"/>
      <c r="AU27" s="683"/>
      <c r="AV27" s="683"/>
      <c r="AW27" s="683"/>
      <c r="AX27" s="683"/>
      <c r="AY27" s="683"/>
      <c r="AZ27" s="683"/>
      <c r="BA27" s="683"/>
      <c r="BB27" s="683"/>
      <c r="BC27" s="683"/>
      <c r="BD27" s="683"/>
      <c r="BE27" s="683"/>
      <c r="BF27" s="684"/>
      <c r="BG27" s="685">
        <v>4535105</v>
      </c>
      <c r="BH27" s="686"/>
      <c r="BI27" s="686"/>
      <c r="BJ27" s="686"/>
      <c r="BK27" s="686"/>
      <c r="BL27" s="686"/>
      <c r="BM27" s="686"/>
      <c r="BN27" s="687"/>
      <c r="BO27" s="688">
        <v>100</v>
      </c>
      <c r="BP27" s="688"/>
      <c r="BQ27" s="688"/>
      <c r="BR27" s="688"/>
      <c r="BS27" s="694">
        <v>118675</v>
      </c>
      <c r="BT27" s="686"/>
      <c r="BU27" s="686"/>
      <c r="BV27" s="686"/>
      <c r="BW27" s="686"/>
      <c r="BX27" s="686"/>
      <c r="BY27" s="686"/>
      <c r="BZ27" s="686"/>
      <c r="CA27" s="686"/>
      <c r="CB27" s="695"/>
      <c r="CD27" s="700" t="s">
        <v>297</v>
      </c>
      <c r="CE27" s="701"/>
      <c r="CF27" s="701"/>
      <c r="CG27" s="701"/>
      <c r="CH27" s="701"/>
      <c r="CI27" s="701"/>
      <c r="CJ27" s="701"/>
      <c r="CK27" s="701"/>
      <c r="CL27" s="701"/>
      <c r="CM27" s="701"/>
      <c r="CN27" s="701"/>
      <c r="CO27" s="701"/>
      <c r="CP27" s="701"/>
      <c r="CQ27" s="702"/>
      <c r="CR27" s="685">
        <v>2775072</v>
      </c>
      <c r="CS27" s="721"/>
      <c r="CT27" s="721"/>
      <c r="CU27" s="721"/>
      <c r="CV27" s="721"/>
      <c r="CW27" s="721"/>
      <c r="CX27" s="721"/>
      <c r="CY27" s="722"/>
      <c r="CZ27" s="690">
        <v>15.3</v>
      </c>
      <c r="DA27" s="719"/>
      <c r="DB27" s="719"/>
      <c r="DC27" s="723"/>
      <c r="DD27" s="694">
        <v>846354</v>
      </c>
      <c r="DE27" s="721"/>
      <c r="DF27" s="721"/>
      <c r="DG27" s="721"/>
      <c r="DH27" s="721"/>
      <c r="DI27" s="721"/>
      <c r="DJ27" s="721"/>
      <c r="DK27" s="722"/>
      <c r="DL27" s="694">
        <v>845186</v>
      </c>
      <c r="DM27" s="721"/>
      <c r="DN27" s="721"/>
      <c r="DO27" s="721"/>
      <c r="DP27" s="721"/>
      <c r="DQ27" s="721"/>
      <c r="DR27" s="721"/>
      <c r="DS27" s="721"/>
      <c r="DT27" s="721"/>
      <c r="DU27" s="721"/>
      <c r="DV27" s="722"/>
      <c r="DW27" s="690">
        <v>9.4</v>
      </c>
      <c r="DX27" s="719"/>
      <c r="DY27" s="719"/>
      <c r="DZ27" s="719"/>
      <c r="EA27" s="719"/>
      <c r="EB27" s="719"/>
      <c r="EC27" s="720"/>
    </row>
    <row r="28" spans="2:133" ht="11.25" customHeight="1" x14ac:dyDescent="0.15">
      <c r="B28" s="682" t="s">
        <v>298</v>
      </c>
      <c r="C28" s="683"/>
      <c r="D28" s="683"/>
      <c r="E28" s="683"/>
      <c r="F28" s="683"/>
      <c r="G28" s="683"/>
      <c r="H28" s="683"/>
      <c r="I28" s="683"/>
      <c r="J28" s="683"/>
      <c r="K28" s="683"/>
      <c r="L28" s="683"/>
      <c r="M28" s="683"/>
      <c r="N28" s="683"/>
      <c r="O28" s="683"/>
      <c r="P28" s="683"/>
      <c r="Q28" s="684"/>
      <c r="R28" s="685">
        <v>218062</v>
      </c>
      <c r="S28" s="686"/>
      <c r="T28" s="686"/>
      <c r="U28" s="686"/>
      <c r="V28" s="686"/>
      <c r="W28" s="686"/>
      <c r="X28" s="686"/>
      <c r="Y28" s="687"/>
      <c r="Z28" s="688">
        <v>1.1000000000000001</v>
      </c>
      <c r="AA28" s="688"/>
      <c r="AB28" s="688"/>
      <c r="AC28" s="688"/>
      <c r="AD28" s="689" t="s">
        <v>235</v>
      </c>
      <c r="AE28" s="689"/>
      <c r="AF28" s="689"/>
      <c r="AG28" s="689"/>
      <c r="AH28" s="689"/>
      <c r="AI28" s="689"/>
      <c r="AJ28" s="689"/>
      <c r="AK28" s="689"/>
      <c r="AL28" s="690" t="s">
        <v>171</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299</v>
      </c>
      <c r="CE28" s="701"/>
      <c r="CF28" s="701"/>
      <c r="CG28" s="701"/>
      <c r="CH28" s="701"/>
      <c r="CI28" s="701"/>
      <c r="CJ28" s="701"/>
      <c r="CK28" s="701"/>
      <c r="CL28" s="701"/>
      <c r="CM28" s="701"/>
      <c r="CN28" s="701"/>
      <c r="CO28" s="701"/>
      <c r="CP28" s="701"/>
      <c r="CQ28" s="702"/>
      <c r="CR28" s="685">
        <v>1447549</v>
      </c>
      <c r="CS28" s="686"/>
      <c r="CT28" s="686"/>
      <c r="CU28" s="686"/>
      <c r="CV28" s="686"/>
      <c r="CW28" s="686"/>
      <c r="CX28" s="686"/>
      <c r="CY28" s="687"/>
      <c r="CZ28" s="690">
        <v>8</v>
      </c>
      <c r="DA28" s="719"/>
      <c r="DB28" s="719"/>
      <c r="DC28" s="723"/>
      <c r="DD28" s="694">
        <v>1423677</v>
      </c>
      <c r="DE28" s="686"/>
      <c r="DF28" s="686"/>
      <c r="DG28" s="686"/>
      <c r="DH28" s="686"/>
      <c r="DI28" s="686"/>
      <c r="DJ28" s="686"/>
      <c r="DK28" s="687"/>
      <c r="DL28" s="694">
        <v>1423677</v>
      </c>
      <c r="DM28" s="686"/>
      <c r="DN28" s="686"/>
      <c r="DO28" s="686"/>
      <c r="DP28" s="686"/>
      <c r="DQ28" s="686"/>
      <c r="DR28" s="686"/>
      <c r="DS28" s="686"/>
      <c r="DT28" s="686"/>
      <c r="DU28" s="686"/>
      <c r="DV28" s="687"/>
      <c r="DW28" s="690">
        <v>15.9</v>
      </c>
      <c r="DX28" s="719"/>
      <c r="DY28" s="719"/>
      <c r="DZ28" s="719"/>
      <c r="EA28" s="719"/>
      <c r="EB28" s="719"/>
      <c r="EC28" s="720"/>
    </row>
    <row r="29" spans="2:133" ht="11.25" customHeight="1" x14ac:dyDescent="0.15">
      <c r="B29" s="682" t="s">
        <v>300</v>
      </c>
      <c r="C29" s="683"/>
      <c r="D29" s="683"/>
      <c r="E29" s="683"/>
      <c r="F29" s="683"/>
      <c r="G29" s="683"/>
      <c r="H29" s="683"/>
      <c r="I29" s="683"/>
      <c r="J29" s="683"/>
      <c r="K29" s="683"/>
      <c r="L29" s="683"/>
      <c r="M29" s="683"/>
      <c r="N29" s="683"/>
      <c r="O29" s="683"/>
      <c r="P29" s="683"/>
      <c r="Q29" s="684"/>
      <c r="R29" s="685">
        <v>95377</v>
      </c>
      <c r="S29" s="686"/>
      <c r="T29" s="686"/>
      <c r="U29" s="686"/>
      <c r="V29" s="686"/>
      <c r="W29" s="686"/>
      <c r="X29" s="686"/>
      <c r="Y29" s="687"/>
      <c r="Z29" s="688">
        <v>0.5</v>
      </c>
      <c r="AA29" s="688"/>
      <c r="AB29" s="688"/>
      <c r="AC29" s="688"/>
      <c r="AD29" s="689">
        <v>13912</v>
      </c>
      <c r="AE29" s="689"/>
      <c r="AF29" s="689"/>
      <c r="AG29" s="689"/>
      <c r="AH29" s="689"/>
      <c r="AI29" s="689"/>
      <c r="AJ29" s="689"/>
      <c r="AK29" s="689"/>
      <c r="AL29" s="690">
        <v>0.2</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301</v>
      </c>
      <c r="CE29" s="726"/>
      <c r="CF29" s="700" t="s">
        <v>302</v>
      </c>
      <c r="CG29" s="701"/>
      <c r="CH29" s="701"/>
      <c r="CI29" s="701"/>
      <c r="CJ29" s="701"/>
      <c r="CK29" s="701"/>
      <c r="CL29" s="701"/>
      <c r="CM29" s="701"/>
      <c r="CN29" s="701"/>
      <c r="CO29" s="701"/>
      <c r="CP29" s="701"/>
      <c r="CQ29" s="702"/>
      <c r="CR29" s="685">
        <v>1447549</v>
      </c>
      <c r="CS29" s="721"/>
      <c r="CT29" s="721"/>
      <c r="CU29" s="721"/>
      <c r="CV29" s="721"/>
      <c r="CW29" s="721"/>
      <c r="CX29" s="721"/>
      <c r="CY29" s="722"/>
      <c r="CZ29" s="690">
        <v>8</v>
      </c>
      <c r="DA29" s="719"/>
      <c r="DB29" s="719"/>
      <c r="DC29" s="723"/>
      <c r="DD29" s="694">
        <v>1423677</v>
      </c>
      <c r="DE29" s="721"/>
      <c r="DF29" s="721"/>
      <c r="DG29" s="721"/>
      <c r="DH29" s="721"/>
      <c r="DI29" s="721"/>
      <c r="DJ29" s="721"/>
      <c r="DK29" s="722"/>
      <c r="DL29" s="694">
        <v>1423677</v>
      </c>
      <c r="DM29" s="721"/>
      <c r="DN29" s="721"/>
      <c r="DO29" s="721"/>
      <c r="DP29" s="721"/>
      <c r="DQ29" s="721"/>
      <c r="DR29" s="721"/>
      <c r="DS29" s="721"/>
      <c r="DT29" s="721"/>
      <c r="DU29" s="721"/>
      <c r="DV29" s="722"/>
      <c r="DW29" s="690">
        <v>15.9</v>
      </c>
      <c r="DX29" s="719"/>
      <c r="DY29" s="719"/>
      <c r="DZ29" s="719"/>
      <c r="EA29" s="719"/>
      <c r="EB29" s="719"/>
      <c r="EC29" s="720"/>
    </row>
    <row r="30" spans="2:133" ht="11.25" customHeight="1" x14ac:dyDescent="0.15">
      <c r="B30" s="682" t="s">
        <v>303</v>
      </c>
      <c r="C30" s="683"/>
      <c r="D30" s="683"/>
      <c r="E30" s="683"/>
      <c r="F30" s="683"/>
      <c r="G30" s="683"/>
      <c r="H30" s="683"/>
      <c r="I30" s="683"/>
      <c r="J30" s="683"/>
      <c r="K30" s="683"/>
      <c r="L30" s="683"/>
      <c r="M30" s="683"/>
      <c r="N30" s="683"/>
      <c r="O30" s="683"/>
      <c r="P30" s="683"/>
      <c r="Q30" s="684"/>
      <c r="R30" s="685">
        <v>68706</v>
      </c>
      <c r="S30" s="686"/>
      <c r="T30" s="686"/>
      <c r="U30" s="686"/>
      <c r="V30" s="686"/>
      <c r="W30" s="686"/>
      <c r="X30" s="686"/>
      <c r="Y30" s="687"/>
      <c r="Z30" s="688">
        <v>0.4</v>
      </c>
      <c r="AA30" s="688"/>
      <c r="AB30" s="688"/>
      <c r="AC30" s="688"/>
      <c r="AD30" s="689" t="s">
        <v>127</v>
      </c>
      <c r="AE30" s="689"/>
      <c r="AF30" s="689"/>
      <c r="AG30" s="689"/>
      <c r="AH30" s="689"/>
      <c r="AI30" s="689"/>
      <c r="AJ30" s="689"/>
      <c r="AK30" s="689"/>
      <c r="AL30" s="690" t="s">
        <v>127</v>
      </c>
      <c r="AM30" s="691"/>
      <c r="AN30" s="691"/>
      <c r="AO30" s="692"/>
      <c r="AP30" s="664" t="s">
        <v>218</v>
      </c>
      <c r="AQ30" s="665"/>
      <c r="AR30" s="665"/>
      <c r="AS30" s="665"/>
      <c r="AT30" s="665"/>
      <c r="AU30" s="665"/>
      <c r="AV30" s="665"/>
      <c r="AW30" s="665"/>
      <c r="AX30" s="665"/>
      <c r="AY30" s="665"/>
      <c r="AZ30" s="665"/>
      <c r="BA30" s="665"/>
      <c r="BB30" s="665"/>
      <c r="BC30" s="665"/>
      <c r="BD30" s="665"/>
      <c r="BE30" s="665"/>
      <c r="BF30" s="666"/>
      <c r="BG30" s="664" t="s">
        <v>304</v>
      </c>
      <c r="BH30" s="738"/>
      <c r="BI30" s="738"/>
      <c r="BJ30" s="738"/>
      <c r="BK30" s="738"/>
      <c r="BL30" s="738"/>
      <c r="BM30" s="738"/>
      <c r="BN30" s="738"/>
      <c r="BO30" s="738"/>
      <c r="BP30" s="738"/>
      <c r="BQ30" s="739"/>
      <c r="BR30" s="664" t="s">
        <v>305</v>
      </c>
      <c r="BS30" s="738"/>
      <c r="BT30" s="738"/>
      <c r="BU30" s="738"/>
      <c r="BV30" s="738"/>
      <c r="BW30" s="738"/>
      <c r="BX30" s="738"/>
      <c r="BY30" s="738"/>
      <c r="BZ30" s="738"/>
      <c r="CA30" s="738"/>
      <c r="CB30" s="739"/>
      <c r="CD30" s="727"/>
      <c r="CE30" s="728"/>
      <c r="CF30" s="700" t="s">
        <v>306</v>
      </c>
      <c r="CG30" s="701"/>
      <c r="CH30" s="701"/>
      <c r="CI30" s="701"/>
      <c r="CJ30" s="701"/>
      <c r="CK30" s="701"/>
      <c r="CL30" s="701"/>
      <c r="CM30" s="701"/>
      <c r="CN30" s="701"/>
      <c r="CO30" s="701"/>
      <c r="CP30" s="701"/>
      <c r="CQ30" s="702"/>
      <c r="CR30" s="685">
        <v>1404969</v>
      </c>
      <c r="CS30" s="686"/>
      <c r="CT30" s="686"/>
      <c r="CU30" s="686"/>
      <c r="CV30" s="686"/>
      <c r="CW30" s="686"/>
      <c r="CX30" s="686"/>
      <c r="CY30" s="687"/>
      <c r="CZ30" s="690">
        <v>7.8</v>
      </c>
      <c r="DA30" s="719"/>
      <c r="DB30" s="719"/>
      <c r="DC30" s="723"/>
      <c r="DD30" s="694">
        <v>1381344</v>
      </c>
      <c r="DE30" s="686"/>
      <c r="DF30" s="686"/>
      <c r="DG30" s="686"/>
      <c r="DH30" s="686"/>
      <c r="DI30" s="686"/>
      <c r="DJ30" s="686"/>
      <c r="DK30" s="687"/>
      <c r="DL30" s="694">
        <v>1381344</v>
      </c>
      <c r="DM30" s="686"/>
      <c r="DN30" s="686"/>
      <c r="DO30" s="686"/>
      <c r="DP30" s="686"/>
      <c r="DQ30" s="686"/>
      <c r="DR30" s="686"/>
      <c r="DS30" s="686"/>
      <c r="DT30" s="686"/>
      <c r="DU30" s="686"/>
      <c r="DV30" s="687"/>
      <c r="DW30" s="690">
        <v>15.4</v>
      </c>
      <c r="DX30" s="719"/>
      <c r="DY30" s="719"/>
      <c r="DZ30" s="719"/>
      <c r="EA30" s="719"/>
      <c r="EB30" s="719"/>
      <c r="EC30" s="720"/>
    </row>
    <row r="31" spans="2:133" ht="11.25" customHeight="1" x14ac:dyDescent="0.15">
      <c r="B31" s="682" t="s">
        <v>307</v>
      </c>
      <c r="C31" s="683"/>
      <c r="D31" s="683"/>
      <c r="E31" s="683"/>
      <c r="F31" s="683"/>
      <c r="G31" s="683"/>
      <c r="H31" s="683"/>
      <c r="I31" s="683"/>
      <c r="J31" s="683"/>
      <c r="K31" s="683"/>
      <c r="L31" s="683"/>
      <c r="M31" s="683"/>
      <c r="N31" s="683"/>
      <c r="O31" s="683"/>
      <c r="P31" s="683"/>
      <c r="Q31" s="684"/>
      <c r="R31" s="685">
        <v>5434590</v>
      </c>
      <c r="S31" s="686"/>
      <c r="T31" s="686"/>
      <c r="U31" s="686"/>
      <c r="V31" s="686"/>
      <c r="W31" s="686"/>
      <c r="X31" s="686"/>
      <c r="Y31" s="687"/>
      <c r="Z31" s="688">
        <v>28.6</v>
      </c>
      <c r="AA31" s="688"/>
      <c r="AB31" s="688"/>
      <c r="AC31" s="688"/>
      <c r="AD31" s="689" t="s">
        <v>235</v>
      </c>
      <c r="AE31" s="689"/>
      <c r="AF31" s="689"/>
      <c r="AG31" s="689"/>
      <c r="AH31" s="689"/>
      <c r="AI31" s="689"/>
      <c r="AJ31" s="689"/>
      <c r="AK31" s="689"/>
      <c r="AL31" s="690" t="s">
        <v>235</v>
      </c>
      <c r="AM31" s="691"/>
      <c r="AN31" s="691"/>
      <c r="AO31" s="692"/>
      <c r="AP31" s="742" t="s">
        <v>308</v>
      </c>
      <c r="AQ31" s="743"/>
      <c r="AR31" s="743"/>
      <c r="AS31" s="743"/>
      <c r="AT31" s="748" t="s">
        <v>309</v>
      </c>
      <c r="AU31" s="231"/>
      <c r="AV31" s="231"/>
      <c r="AW31" s="231"/>
      <c r="AX31" s="671" t="s">
        <v>183</v>
      </c>
      <c r="AY31" s="672"/>
      <c r="AZ31" s="672"/>
      <c r="BA31" s="672"/>
      <c r="BB31" s="672"/>
      <c r="BC31" s="672"/>
      <c r="BD31" s="672"/>
      <c r="BE31" s="672"/>
      <c r="BF31" s="673"/>
      <c r="BG31" s="753">
        <v>97.6</v>
      </c>
      <c r="BH31" s="740"/>
      <c r="BI31" s="740"/>
      <c r="BJ31" s="740"/>
      <c r="BK31" s="740"/>
      <c r="BL31" s="740"/>
      <c r="BM31" s="680">
        <v>94.8</v>
      </c>
      <c r="BN31" s="740"/>
      <c r="BO31" s="740"/>
      <c r="BP31" s="740"/>
      <c r="BQ31" s="741"/>
      <c r="BR31" s="753">
        <v>99.3</v>
      </c>
      <c r="BS31" s="740"/>
      <c r="BT31" s="740"/>
      <c r="BU31" s="740"/>
      <c r="BV31" s="740"/>
      <c r="BW31" s="740"/>
      <c r="BX31" s="680">
        <v>96.4</v>
      </c>
      <c r="BY31" s="740"/>
      <c r="BZ31" s="740"/>
      <c r="CA31" s="740"/>
      <c r="CB31" s="741"/>
      <c r="CD31" s="727"/>
      <c r="CE31" s="728"/>
      <c r="CF31" s="700" t="s">
        <v>310</v>
      </c>
      <c r="CG31" s="701"/>
      <c r="CH31" s="701"/>
      <c r="CI31" s="701"/>
      <c r="CJ31" s="701"/>
      <c r="CK31" s="701"/>
      <c r="CL31" s="701"/>
      <c r="CM31" s="701"/>
      <c r="CN31" s="701"/>
      <c r="CO31" s="701"/>
      <c r="CP31" s="701"/>
      <c r="CQ31" s="702"/>
      <c r="CR31" s="685">
        <v>42580</v>
      </c>
      <c r="CS31" s="721"/>
      <c r="CT31" s="721"/>
      <c r="CU31" s="721"/>
      <c r="CV31" s="721"/>
      <c r="CW31" s="721"/>
      <c r="CX31" s="721"/>
      <c r="CY31" s="722"/>
      <c r="CZ31" s="690">
        <v>0.2</v>
      </c>
      <c r="DA31" s="719"/>
      <c r="DB31" s="719"/>
      <c r="DC31" s="723"/>
      <c r="DD31" s="694">
        <v>42333</v>
      </c>
      <c r="DE31" s="721"/>
      <c r="DF31" s="721"/>
      <c r="DG31" s="721"/>
      <c r="DH31" s="721"/>
      <c r="DI31" s="721"/>
      <c r="DJ31" s="721"/>
      <c r="DK31" s="722"/>
      <c r="DL31" s="694">
        <v>42333</v>
      </c>
      <c r="DM31" s="721"/>
      <c r="DN31" s="721"/>
      <c r="DO31" s="721"/>
      <c r="DP31" s="721"/>
      <c r="DQ31" s="721"/>
      <c r="DR31" s="721"/>
      <c r="DS31" s="721"/>
      <c r="DT31" s="721"/>
      <c r="DU31" s="721"/>
      <c r="DV31" s="722"/>
      <c r="DW31" s="690">
        <v>0.5</v>
      </c>
      <c r="DX31" s="719"/>
      <c r="DY31" s="719"/>
      <c r="DZ31" s="719"/>
      <c r="EA31" s="719"/>
      <c r="EB31" s="719"/>
      <c r="EC31" s="720"/>
    </row>
    <row r="32" spans="2:133" ht="11.25" customHeight="1" x14ac:dyDescent="0.15">
      <c r="B32" s="731" t="s">
        <v>311</v>
      </c>
      <c r="C32" s="732"/>
      <c r="D32" s="732"/>
      <c r="E32" s="732"/>
      <c r="F32" s="732"/>
      <c r="G32" s="732"/>
      <c r="H32" s="732"/>
      <c r="I32" s="732"/>
      <c r="J32" s="732"/>
      <c r="K32" s="732"/>
      <c r="L32" s="732"/>
      <c r="M32" s="732"/>
      <c r="N32" s="732"/>
      <c r="O32" s="732"/>
      <c r="P32" s="732"/>
      <c r="Q32" s="733"/>
      <c r="R32" s="685" t="s">
        <v>171</v>
      </c>
      <c r="S32" s="686"/>
      <c r="T32" s="686"/>
      <c r="U32" s="686"/>
      <c r="V32" s="686"/>
      <c r="W32" s="686"/>
      <c r="X32" s="686"/>
      <c r="Y32" s="687"/>
      <c r="Z32" s="688" t="s">
        <v>127</v>
      </c>
      <c r="AA32" s="688"/>
      <c r="AB32" s="688"/>
      <c r="AC32" s="688"/>
      <c r="AD32" s="689" t="s">
        <v>127</v>
      </c>
      <c r="AE32" s="689"/>
      <c r="AF32" s="689"/>
      <c r="AG32" s="689"/>
      <c r="AH32" s="689"/>
      <c r="AI32" s="689"/>
      <c r="AJ32" s="689"/>
      <c r="AK32" s="689"/>
      <c r="AL32" s="690" t="s">
        <v>127</v>
      </c>
      <c r="AM32" s="691"/>
      <c r="AN32" s="691"/>
      <c r="AO32" s="692"/>
      <c r="AP32" s="744"/>
      <c r="AQ32" s="745"/>
      <c r="AR32" s="745"/>
      <c r="AS32" s="745"/>
      <c r="AT32" s="749"/>
      <c r="AU32" s="230" t="s">
        <v>312</v>
      </c>
      <c r="AV32" s="230"/>
      <c r="AW32" s="230"/>
      <c r="AX32" s="682" t="s">
        <v>313</v>
      </c>
      <c r="AY32" s="683"/>
      <c r="AZ32" s="683"/>
      <c r="BA32" s="683"/>
      <c r="BB32" s="683"/>
      <c r="BC32" s="683"/>
      <c r="BD32" s="683"/>
      <c r="BE32" s="683"/>
      <c r="BF32" s="684"/>
      <c r="BG32" s="754">
        <v>99.6</v>
      </c>
      <c r="BH32" s="721"/>
      <c r="BI32" s="721"/>
      <c r="BJ32" s="721"/>
      <c r="BK32" s="721"/>
      <c r="BL32" s="721"/>
      <c r="BM32" s="691">
        <v>98.4</v>
      </c>
      <c r="BN32" s="751"/>
      <c r="BO32" s="751"/>
      <c r="BP32" s="751"/>
      <c r="BQ32" s="752"/>
      <c r="BR32" s="754">
        <v>99.4</v>
      </c>
      <c r="BS32" s="721"/>
      <c r="BT32" s="721"/>
      <c r="BU32" s="721"/>
      <c r="BV32" s="721"/>
      <c r="BW32" s="721"/>
      <c r="BX32" s="691">
        <v>98.4</v>
      </c>
      <c r="BY32" s="751"/>
      <c r="BZ32" s="751"/>
      <c r="CA32" s="751"/>
      <c r="CB32" s="752"/>
      <c r="CD32" s="729"/>
      <c r="CE32" s="730"/>
      <c r="CF32" s="700" t="s">
        <v>314</v>
      </c>
      <c r="CG32" s="701"/>
      <c r="CH32" s="701"/>
      <c r="CI32" s="701"/>
      <c r="CJ32" s="701"/>
      <c r="CK32" s="701"/>
      <c r="CL32" s="701"/>
      <c r="CM32" s="701"/>
      <c r="CN32" s="701"/>
      <c r="CO32" s="701"/>
      <c r="CP32" s="701"/>
      <c r="CQ32" s="702"/>
      <c r="CR32" s="685" t="s">
        <v>235</v>
      </c>
      <c r="CS32" s="686"/>
      <c r="CT32" s="686"/>
      <c r="CU32" s="686"/>
      <c r="CV32" s="686"/>
      <c r="CW32" s="686"/>
      <c r="CX32" s="686"/>
      <c r="CY32" s="687"/>
      <c r="CZ32" s="690" t="s">
        <v>235</v>
      </c>
      <c r="DA32" s="719"/>
      <c r="DB32" s="719"/>
      <c r="DC32" s="723"/>
      <c r="DD32" s="694" t="s">
        <v>127</v>
      </c>
      <c r="DE32" s="686"/>
      <c r="DF32" s="686"/>
      <c r="DG32" s="686"/>
      <c r="DH32" s="686"/>
      <c r="DI32" s="686"/>
      <c r="DJ32" s="686"/>
      <c r="DK32" s="687"/>
      <c r="DL32" s="694" t="s">
        <v>235</v>
      </c>
      <c r="DM32" s="686"/>
      <c r="DN32" s="686"/>
      <c r="DO32" s="686"/>
      <c r="DP32" s="686"/>
      <c r="DQ32" s="686"/>
      <c r="DR32" s="686"/>
      <c r="DS32" s="686"/>
      <c r="DT32" s="686"/>
      <c r="DU32" s="686"/>
      <c r="DV32" s="687"/>
      <c r="DW32" s="690" t="s">
        <v>235</v>
      </c>
      <c r="DX32" s="719"/>
      <c r="DY32" s="719"/>
      <c r="DZ32" s="719"/>
      <c r="EA32" s="719"/>
      <c r="EB32" s="719"/>
      <c r="EC32" s="720"/>
    </row>
    <row r="33" spans="2:133" ht="11.25" customHeight="1" x14ac:dyDescent="0.15">
      <c r="B33" s="682" t="s">
        <v>315</v>
      </c>
      <c r="C33" s="683"/>
      <c r="D33" s="683"/>
      <c r="E33" s="683"/>
      <c r="F33" s="683"/>
      <c r="G33" s="683"/>
      <c r="H33" s="683"/>
      <c r="I33" s="683"/>
      <c r="J33" s="683"/>
      <c r="K33" s="683"/>
      <c r="L33" s="683"/>
      <c r="M33" s="683"/>
      <c r="N33" s="683"/>
      <c r="O33" s="683"/>
      <c r="P33" s="683"/>
      <c r="Q33" s="684"/>
      <c r="R33" s="685">
        <v>1246035</v>
      </c>
      <c r="S33" s="686"/>
      <c r="T33" s="686"/>
      <c r="U33" s="686"/>
      <c r="V33" s="686"/>
      <c r="W33" s="686"/>
      <c r="X33" s="686"/>
      <c r="Y33" s="687"/>
      <c r="Z33" s="688">
        <v>6.6</v>
      </c>
      <c r="AA33" s="688"/>
      <c r="AB33" s="688"/>
      <c r="AC33" s="688"/>
      <c r="AD33" s="689" t="s">
        <v>127</v>
      </c>
      <c r="AE33" s="689"/>
      <c r="AF33" s="689"/>
      <c r="AG33" s="689"/>
      <c r="AH33" s="689"/>
      <c r="AI33" s="689"/>
      <c r="AJ33" s="689"/>
      <c r="AK33" s="689"/>
      <c r="AL33" s="690" t="s">
        <v>235</v>
      </c>
      <c r="AM33" s="691"/>
      <c r="AN33" s="691"/>
      <c r="AO33" s="692"/>
      <c r="AP33" s="746"/>
      <c r="AQ33" s="747"/>
      <c r="AR33" s="747"/>
      <c r="AS33" s="747"/>
      <c r="AT33" s="750"/>
      <c r="AU33" s="232"/>
      <c r="AV33" s="232"/>
      <c r="AW33" s="232"/>
      <c r="AX33" s="735" t="s">
        <v>316</v>
      </c>
      <c r="AY33" s="736"/>
      <c r="AZ33" s="736"/>
      <c r="BA33" s="736"/>
      <c r="BB33" s="736"/>
      <c r="BC33" s="736"/>
      <c r="BD33" s="736"/>
      <c r="BE33" s="736"/>
      <c r="BF33" s="737"/>
      <c r="BG33" s="755">
        <v>95.7</v>
      </c>
      <c r="BH33" s="756"/>
      <c r="BI33" s="756"/>
      <c r="BJ33" s="756"/>
      <c r="BK33" s="756"/>
      <c r="BL33" s="756"/>
      <c r="BM33" s="757">
        <v>91.3</v>
      </c>
      <c r="BN33" s="756"/>
      <c r="BO33" s="756"/>
      <c r="BP33" s="756"/>
      <c r="BQ33" s="758"/>
      <c r="BR33" s="755">
        <v>99.2</v>
      </c>
      <c r="BS33" s="756"/>
      <c r="BT33" s="756"/>
      <c r="BU33" s="756"/>
      <c r="BV33" s="756"/>
      <c r="BW33" s="756"/>
      <c r="BX33" s="757">
        <v>94.5</v>
      </c>
      <c r="BY33" s="756"/>
      <c r="BZ33" s="756"/>
      <c r="CA33" s="756"/>
      <c r="CB33" s="758"/>
      <c r="CD33" s="700" t="s">
        <v>317</v>
      </c>
      <c r="CE33" s="701"/>
      <c r="CF33" s="701"/>
      <c r="CG33" s="701"/>
      <c r="CH33" s="701"/>
      <c r="CI33" s="701"/>
      <c r="CJ33" s="701"/>
      <c r="CK33" s="701"/>
      <c r="CL33" s="701"/>
      <c r="CM33" s="701"/>
      <c r="CN33" s="701"/>
      <c r="CO33" s="701"/>
      <c r="CP33" s="701"/>
      <c r="CQ33" s="702"/>
      <c r="CR33" s="685">
        <v>9208368</v>
      </c>
      <c r="CS33" s="721"/>
      <c r="CT33" s="721"/>
      <c r="CU33" s="721"/>
      <c r="CV33" s="721"/>
      <c r="CW33" s="721"/>
      <c r="CX33" s="721"/>
      <c r="CY33" s="722"/>
      <c r="CZ33" s="690">
        <v>50.9</v>
      </c>
      <c r="DA33" s="719"/>
      <c r="DB33" s="719"/>
      <c r="DC33" s="723"/>
      <c r="DD33" s="694">
        <v>5110980</v>
      </c>
      <c r="DE33" s="721"/>
      <c r="DF33" s="721"/>
      <c r="DG33" s="721"/>
      <c r="DH33" s="721"/>
      <c r="DI33" s="721"/>
      <c r="DJ33" s="721"/>
      <c r="DK33" s="722"/>
      <c r="DL33" s="694">
        <v>3645213</v>
      </c>
      <c r="DM33" s="721"/>
      <c r="DN33" s="721"/>
      <c r="DO33" s="721"/>
      <c r="DP33" s="721"/>
      <c r="DQ33" s="721"/>
      <c r="DR33" s="721"/>
      <c r="DS33" s="721"/>
      <c r="DT33" s="721"/>
      <c r="DU33" s="721"/>
      <c r="DV33" s="722"/>
      <c r="DW33" s="690">
        <v>40.700000000000003</v>
      </c>
      <c r="DX33" s="719"/>
      <c r="DY33" s="719"/>
      <c r="DZ33" s="719"/>
      <c r="EA33" s="719"/>
      <c r="EB33" s="719"/>
      <c r="EC33" s="720"/>
    </row>
    <row r="34" spans="2:133" ht="11.25" customHeight="1" x14ac:dyDescent="0.15">
      <c r="B34" s="682" t="s">
        <v>318</v>
      </c>
      <c r="C34" s="683"/>
      <c r="D34" s="683"/>
      <c r="E34" s="683"/>
      <c r="F34" s="683"/>
      <c r="G34" s="683"/>
      <c r="H34" s="683"/>
      <c r="I34" s="683"/>
      <c r="J34" s="683"/>
      <c r="K34" s="683"/>
      <c r="L34" s="683"/>
      <c r="M34" s="683"/>
      <c r="N34" s="683"/>
      <c r="O34" s="683"/>
      <c r="P34" s="683"/>
      <c r="Q34" s="684"/>
      <c r="R34" s="685">
        <v>65626</v>
      </c>
      <c r="S34" s="686"/>
      <c r="T34" s="686"/>
      <c r="U34" s="686"/>
      <c r="V34" s="686"/>
      <c r="W34" s="686"/>
      <c r="X34" s="686"/>
      <c r="Y34" s="687"/>
      <c r="Z34" s="688">
        <v>0.3</v>
      </c>
      <c r="AA34" s="688"/>
      <c r="AB34" s="688"/>
      <c r="AC34" s="688"/>
      <c r="AD34" s="689">
        <v>25836</v>
      </c>
      <c r="AE34" s="689"/>
      <c r="AF34" s="689"/>
      <c r="AG34" s="689"/>
      <c r="AH34" s="689"/>
      <c r="AI34" s="689"/>
      <c r="AJ34" s="689"/>
      <c r="AK34" s="689"/>
      <c r="AL34" s="690">
        <v>0.3</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319</v>
      </c>
      <c r="CE34" s="701"/>
      <c r="CF34" s="701"/>
      <c r="CG34" s="701"/>
      <c r="CH34" s="701"/>
      <c r="CI34" s="701"/>
      <c r="CJ34" s="701"/>
      <c r="CK34" s="701"/>
      <c r="CL34" s="701"/>
      <c r="CM34" s="701"/>
      <c r="CN34" s="701"/>
      <c r="CO34" s="701"/>
      <c r="CP34" s="701"/>
      <c r="CQ34" s="702"/>
      <c r="CR34" s="685">
        <v>1669116</v>
      </c>
      <c r="CS34" s="686"/>
      <c r="CT34" s="686"/>
      <c r="CU34" s="686"/>
      <c r="CV34" s="686"/>
      <c r="CW34" s="686"/>
      <c r="CX34" s="686"/>
      <c r="CY34" s="687"/>
      <c r="CZ34" s="690">
        <v>9.1999999999999993</v>
      </c>
      <c r="DA34" s="719"/>
      <c r="DB34" s="719"/>
      <c r="DC34" s="723"/>
      <c r="DD34" s="694">
        <v>1129323</v>
      </c>
      <c r="DE34" s="686"/>
      <c r="DF34" s="686"/>
      <c r="DG34" s="686"/>
      <c r="DH34" s="686"/>
      <c r="DI34" s="686"/>
      <c r="DJ34" s="686"/>
      <c r="DK34" s="687"/>
      <c r="DL34" s="694">
        <v>900994</v>
      </c>
      <c r="DM34" s="686"/>
      <c r="DN34" s="686"/>
      <c r="DO34" s="686"/>
      <c r="DP34" s="686"/>
      <c r="DQ34" s="686"/>
      <c r="DR34" s="686"/>
      <c r="DS34" s="686"/>
      <c r="DT34" s="686"/>
      <c r="DU34" s="686"/>
      <c r="DV34" s="687"/>
      <c r="DW34" s="690">
        <v>10.1</v>
      </c>
      <c r="DX34" s="719"/>
      <c r="DY34" s="719"/>
      <c r="DZ34" s="719"/>
      <c r="EA34" s="719"/>
      <c r="EB34" s="719"/>
      <c r="EC34" s="720"/>
    </row>
    <row r="35" spans="2:133" ht="11.25" customHeight="1" x14ac:dyDescent="0.15">
      <c r="B35" s="682" t="s">
        <v>320</v>
      </c>
      <c r="C35" s="683"/>
      <c r="D35" s="683"/>
      <c r="E35" s="683"/>
      <c r="F35" s="683"/>
      <c r="G35" s="683"/>
      <c r="H35" s="683"/>
      <c r="I35" s="683"/>
      <c r="J35" s="683"/>
      <c r="K35" s="683"/>
      <c r="L35" s="683"/>
      <c r="M35" s="683"/>
      <c r="N35" s="683"/>
      <c r="O35" s="683"/>
      <c r="P35" s="683"/>
      <c r="Q35" s="684"/>
      <c r="R35" s="685">
        <v>114347</v>
      </c>
      <c r="S35" s="686"/>
      <c r="T35" s="686"/>
      <c r="U35" s="686"/>
      <c r="V35" s="686"/>
      <c r="W35" s="686"/>
      <c r="X35" s="686"/>
      <c r="Y35" s="687"/>
      <c r="Z35" s="688">
        <v>0.6</v>
      </c>
      <c r="AA35" s="688"/>
      <c r="AB35" s="688"/>
      <c r="AC35" s="688"/>
      <c r="AD35" s="689" t="s">
        <v>127</v>
      </c>
      <c r="AE35" s="689"/>
      <c r="AF35" s="689"/>
      <c r="AG35" s="689"/>
      <c r="AH35" s="689"/>
      <c r="AI35" s="689"/>
      <c r="AJ35" s="689"/>
      <c r="AK35" s="689"/>
      <c r="AL35" s="690" t="s">
        <v>235</v>
      </c>
      <c r="AM35" s="691"/>
      <c r="AN35" s="691"/>
      <c r="AO35" s="692"/>
      <c r="AP35" s="235"/>
      <c r="AQ35" s="664" t="s">
        <v>321</v>
      </c>
      <c r="AR35" s="665"/>
      <c r="AS35" s="665"/>
      <c r="AT35" s="665"/>
      <c r="AU35" s="665"/>
      <c r="AV35" s="665"/>
      <c r="AW35" s="665"/>
      <c r="AX35" s="665"/>
      <c r="AY35" s="665"/>
      <c r="AZ35" s="665"/>
      <c r="BA35" s="665"/>
      <c r="BB35" s="665"/>
      <c r="BC35" s="665"/>
      <c r="BD35" s="665"/>
      <c r="BE35" s="665"/>
      <c r="BF35" s="666"/>
      <c r="BG35" s="664" t="s">
        <v>322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323</v>
      </c>
      <c r="CE35" s="701"/>
      <c r="CF35" s="701"/>
      <c r="CG35" s="701"/>
      <c r="CH35" s="701"/>
      <c r="CI35" s="701"/>
      <c r="CJ35" s="701"/>
      <c r="CK35" s="701"/>
      <c r="CL35" s="701"/>
      <c r="CM35" s="701"/>
      <c r="CN35" s="701"/>
      <c r="CO35" s="701"/>
      <c r="CP35" s="701"/>
      <c r="CQ35" s="702"/>
      <c r="CR35" s="685">
        <v>189794</v>
      </c>
      <c r="CS35" s="721"/>
      <c r="CT35" s="721"/>
      <c r="CU35" s="721"/>
      <c r="CV35" s="721"/>
      <c r="CW35" s="721"/>
      <c r="CX35" s="721"/>
      <c r="CY35" s="722"/>
      <c r="CZ35" s="690">
        <v>1</v>
      </c>
      <c r="DA35" s="719"/>
      <c r="DB35" s="719"/>
      <c r="DC35" s="723"/>
      <c r="DD35" s="694">
        <v>154142</v>
      </c>
      <c r="DE35" s="721"/>
      <c r="DF35" s="721"/>
      <c r="DG35" s="721"/>
      <c r="DH35" s="721"/>
      <c r="DI35" s="721"/>
      <c r="DJ35" s="721"/>
      <c r="DK35" s="722"/>
      <c r="DL35" s="694">
        <v>81122</v>
      </c>
      <c r="DM35" s="721"/>
      <c r="DN35" s="721"/>
      <c r="DO35" s="721"/>
      <c r="DP35" s="721"/>
      <c r="DQ35" s="721"/>
      <c r="DR35" s="721"/>
      <c r="DS35" s="721"/>
      <c r="DT35" s="721"/>
      <c r="DU35" s="721"/>
      <c r="DV35" s="722"/>
      <c r="DW35" s="690">
        <v>0.9</v>
      </c>
      <c r="DX35" s="719"/>
      <c r="DY35" s="719"/>
      <c r="DZ35" s="719"/>
      <c r="EA35" s="719"/>
      <c r="EB35" s="719"/>
      <c r="EC35" s="720"/>
    </row>
    <row r="36" spans="2:133" ht="11.25" customHeight="1" x14ac:dyDescent="0.15">
      <c r="B36" s="682" t="s">
        <v>324</v>
      </c>
      <c r="C36" s="683"/>
      <c r="D36" s="683"/>
      <c r="E36" s="683"/>
      <c r="F36" s="683"/>
      <c r="G36" s="683"/>
      <c r="H36" s="683"/>
      <c r="I36" s="683"/>
      <c r="J36" s="683"/>
      <c r="K36" s="683"/>
      <c r="L36" s="683"/>
      <c r="M36" s="683"/>
      <c r="N36" s="683"/>
      <c r="O36" s="683"/>
      <c r="P36" s="683"/>
      <c r="Q36" s="684"/>
      <c r="R36" s="685">
        <v>571768</v>
      </c>
      <c r="S36" s="686"/>
      <c r="T36" s="686"/>
      <c r="U36" s="686"/>
      <c r="V36" s="686"/>
      <c r="W36" s="686"/>
      <c r="X36" s="686"/>
      <c r="Y36" s="687"/>
      <c r="Z36" s="688">
        <v>3</v>
      </c>
      <c r="AA36" s="688"/>
      <c r="AB36" s="688"/>
      <c r="AC36" s="688"/>
      <c r="AD36" s="689" t="s">
        <v>235</v>
      </c>
      <c r="AE36" s="689"/>
      <c r="AF36" s="689"/>
      <c r="AG36" s="689"/>
      <c r="AH36" s="689"/>
      <c r="AI36" s="689"/>
      <c r="AJ36" s="689"/>
      <c r="AK36" s="689"/>
      <c r="AL36" s="690" t="s">
        <v>171</v>
      </c>
      <c r="AM36" s="691"/>
      <c r="AN36" s="691"/>
      <c r="AO36" s="692"/>
      <c r="AP36" s="235"/>
      <c r="AQ36" s="759" t="s">
        <v>325</v>
      </c>
      <c r="AR36" s="760"/>
      <c r="AS36" s="760"/>
      <c r="AT36" s="760"/>
      <c r="AU36" s="760"/>
      <c r="AV36" s="760"/>
      <c r="AW36" s="760"/>
      <c r="AX36" s="760"/>
      <c r="AY36" s="761"/>
      <c r="AZ36" s="674">
        <v>1793716</v>
      </c>
      <c r="BA36" s="675"/>
      <c r="BB36" s="675"/>
      <c r="BC36" s="675"/>
      <c r="BD36" s="675"/>
      <c r="BE36" s="675"/>
      <c r="BF36" s="762"/>
      <c r="BG36" s="696" t="s">
        <v>326</v>
      </c>
      <c r="BH36" s="697"/>
      <c r="BI36" s="697"/>
      <c r="BJ36" s="697"/>
      <c r="BK36" s="697"/>
      <c r="BL36" s="697"/>
      <c r="BM36" s="697"/>
      <c r="BN36" s="697"/>
      <c r="BO36" s="697"/>
      <c r="BP36" s="697"/>
      <c r="BQ36" s="697"/>
      <c r="BR36" s="697"/>
      <c r="BS36" s="697"/>
      <c r="BT36" s="697"/>
      <c r="BU36" s="698"/>
      <c r="BV36" s="674">
        <v>52452</v>
      </c>
      <c r="BW36" s="675"/>
      <c r="BX36" s="675"/>
      <c r="BY36" s="675"/>
      <c r="BZ36" s="675"/>
      <c r="CA36" s="675"/>
      <c r="CB36" s="762"/>
      <c r="CD36" s="700" t="s">
        <v>327</v>
      </c>
      <c r="CE36" s="701"/>
      <c r="CF36" s="701"/>
      <c r="CG36" s="701"/>
      <c r="CH36" s="701"/>
      <c r="CI36" s="701"/>
      <c r="CJ36" s="701"/>
      <c r="CK36" s="701"/>
      <c r="CL36" s="701"/>
      <c r="CM36" s="701"/>
      <c r="CN36" s="701"/>
      <c r="CO36" s="701"/>
      <c r="CP36" s="701"/>
      <c r="CQ36" s="702"/>
      <c r="CR36" s="685">
        <v>5801407</v>
      </c>
      <c r="CS36" s="686"/>
      <c r="CT36" s="686"/>
      <c r="CU36" s="686"/>
      <c r="CV36" s="686"/>
      <c r="CW36" s="686"/>
      <c r="CX36" s="686"/>
      <c r="CY36" s="687"/>
      <c r="CZ36" s="690">
        <v>32.1</v>
      </c>
      <c r="DA36" s="719"/>
      <c r="DB36" s="719"/>
      <c r="DC36" s="723"/>
      <c r="DD36" s="694">
        <v>2645628</v>
      </c>
      <c r="DE36" s="686"/>
      <c r="DF36" s="686"/>
      <c r="DG36" s="686"/>
      <c r="DH36" s="686"/>
      <c r="DI36" s="686"/>
      <c r="DJ36" s="686"/>
      <c r="DK36" s="687"/>
      <c r="DL36" s="694">
        <v>1803636</v>
      </c>
      <c r="DM36" s="686"/>
      <c r="DN36" s="686"/>
      <c r="DO36" s="686"/>
      <c r="DP36" s="686"/>
      <c r="DQ36" s="686"/>
      <c r="DR36" s="686"/>
      <c r="DS36" s="686"/>
      <c r="DT36" s="686"/>
      <c r="DU36" s="686"/>
      <c r="DV36" s="687"/>
      <c r="DW36" s="690">
        <v>20.2</v>
      </c>
      <c r="DX36" s="719"/>
      <c r="DY36" s="719"/>
      <c r="DZ36" s="719"/>
      <c r="EA36" s="719"/>
      <c r="EB36" s="719"/>
      <c r="EC36" s="720"/>
    </row>
    <row r="37" spans="2:133" ht="11.25" customHeight="1" x14ac:dyDescent="0.15">
      <c r="B37" s="682" t="s">
        <v>328</v>
      </c>
      <c r="C37" s="683"/>
      <c r="D37" s="683"/>
      <c r="E37" s="683"/>
      <c r="F37" s="683"/>
      <c r="G37" s="683"/>
      <c r="H37" s="683"/>
      <c r="I37" s="683"/>
      <c r="J37" s="683"/>
      <c r="K37" s="683"/>
      <c r="L37" s="683"/>
      <c r="M37" s="683"/>
      <c r="N37" s="683"/>
      <c r="O37" s="683"/>
      <c r="P37" s="683"/>
      <c r="Q37" s="684"/>
      <c r="R37" s="685">
        <v>547345</v>
      </c>
      <c r="S37" s="686"/>
      <c r="T37" s="686"/>
      <c r="U37" s="686"/>
      <c r="V37" s="686"/>
      <c r="W37" s="686"/>
      <c r="X37" s="686"/>
      <c r="Y37" s="687"/>
      <c r="Z37" s="688">
        <v>2.9</v>
      </c>
      <c r="AA37" s="688"/>
      <c r="AB37" s="688"/>
      <c r="AC37" s="688"/>
      <c r="AD37" s="689" t="s">
        <v>127</v>
      </c>
      <c r="AE37" s="689"/>
      <c r="AF37" s="689"/>
      <c r="AG37" s="689"/>
      <c r="AH37" s="689"/>
      <c r="AI37" s="689"/>
      <c r="AJ37" s="689"/>
      <c r="AK37" s="689"/>
      <c r="AL37" s="690" t="s">
        <v>171</v>
      </c>
      <c r="AM37" s="691"/>
      <c r="AN37" s="691"/>
      <c r="AO37" s="692"/>
      <c r="AQ37" s="763" t="s">
        <v>329</v>
      </c>
      <c r="AR37" s="764"/>
      <c r="AS37" s="764"/>
      <c r="AT37" s="764"/>
      <c r="AU37" s="764"/>
      <c r="AV37" s="764"/>
      <c r="AW37" s="764"/>
      <c r="AX37" s="764"/>
      <c r="AY37" s="765"/>
      <c r="AZ37" s="685">
        <v>633322</v>
      </c>
      <c r="BA37" s="686"/>
      <c r="BB37" s="686"/>
      <c r="BC37" s="686"/>
      <c r="BD37" s="721"/>
      <c r="BE37" s="721"/>
      <c r="BF37" s="752"/>
      <c r="BG37" s="700" t="s">
        <v>330</v>
      </c>
      <c r="BH37" s="701"/>
      <c r="BI37" s="701"/>
      <c r="BJ37" s="701"/>
      <c r="BK37" s="701"/>
      <c r="BL37" s="701"/>
      <c r="BM37" s="701"/>
      <c r="BN37" s="701"/>
      <c r="BO37" s="701"/>
      <c r="BP37" s="701"/>
      <c r="BQ37" s="701"/>
      <c r="BR37" s="701"/>
      <c r="BS37" s="701"/>
      <c r="BT37" s="701"/>
      <c r="BU37" s="702"/>
      <c r="BV37" s="685">
        <v>47626</v>
      </c>
      <c r="BW37" s="686"/>
      <c r="BX37" s="686"/>
      <c r="BY37" s="686"/>
      <c r="BZ37" s="686"/>
      <c r="CA37" s="686"/>
      <c r="CB37" s="695"/>
      <c r="CD37" s="700" t="s">
        <v>331</v>
      </c>
      <c r="CE37" s="701"/>
      <c r="CF37" s="701"/>
      <c r="CG37" s="701"/>
      <c r="CH37" s="701"/>
      <c r="CI37" s="701"/>
      <c r="CJ37" s="701"/>
      <c r="CK37" s="701"/>
      <c r="CL37" s="701"/>
      <c r="CM37" s="701"/>
      <c r="CN37" s="701"/>
      <c r="CO37" s="701"/>
      <c r="CP37" s="701"/>
      <c r="CQ37" s="702"/>
      <c r="CR37" s="685">
        <v>1040571</v>
      </c>
      <c r="CS37" s="721"/>
      <c r="CT37" s="721"/>
      <c r="CU37" s="721"/>
      <c r="CV37" s="721"/>
      <c r="CW37" s="721"/>
      <c r="CX37" s="721"/>
      <c r="CY37" s="722"/>
      <c r="CZ37" s="690">
        <v>5.7</v>
      </c>
      <c r="DA37" s="719"/>
      <c r="DB37" s="719"/>
      <c r="DC37" s="723"/>
      <c r="DD37" s="694">
        <v>1035956</v>
      </c>
      <c r="DE37" s="721"/>
      <c r="DF37" s="721"/>
      <c r="DG37" s="721"/>
      <c r="DH37" s="721"/>
      <c r="DI37" s="721"/>
      <c r="DJ37" s="721"/>
      <c r="DK37" s="722"/>
      <c r="DL37" s="694">
        <v>1022610</v>
      </c>
      <c r="DM37" s="721"/>
      <c r="DN37" s="721"/>
      <c r="DO37" s="721"/>
      <c r="DP37" s="721"/>
      <c r="DQ37" s="721"/>
      <c r="DR37" s="721"/>
      <c r="DS37" s="721"/>
      <c r="DT37" s="721"/>
      <c r="DU37" s="721"/>
      <c r="DV37" s="722"/>
      <c r="DW37" s="690">
        <v>11.4</v>
      </c>
      <c r="DX37" s="719"/>
      <c r="DY37" s="719"/>
      <c r="DZ37" s="719"/>
      <c r="EA37" s="719"/>
      <c r="EB37" s="719"/>
      <c r="EC37" s="720"/>
    </row>
    <row r="38" spans="2:133" ht="11.25" customHeight="1" x14ac:dyDescent="0.15">
      <c r="B38" s="682" t="s">
        <v>332</v>
      </c>
      <c r="C38" s="683"/>
      <c r="D38" s="683"/>
      <c r="E38" s="683"/>
      <c r="F38" s="683"/>
      <c r="G38" s="683"/>
      <c r="H38" s="683"/>
      <c r="I38" s="683"/>
      <c r="J38" s="683"/>
      <c r="K38" s="683"/>
      <c r="L38" s="683"/>
      <c r="M38" s="683"/>
      <c r="N38" s="683"/>
      <c r="O38" s="683"/>
      <c r="P38" s="683"/>
      <c r="Q38" s="684"/>
      <c r="R38" s="685">
        <v>322009</v>
      </c>
      <c r="S38" s="686"/>
      <c r="T38" s="686"/>
      <c r="U38" s="686"/>
      <c r="V38" s="686"/>
      <c r="W38" s="686"/>
      <c r="X38" s="686"/>
      <c r="Y38" s="687"/>
      <c r="Z38" s="688">
        <v>1.7</v>
      </c>
      <c r="AA38" s="688"/>
      <c r="AB38" s="688"/>
      <c r="AC38" s="688"/>
      <c r="AD38" s="689">
        <v>2282</v>
      </c>
      <c r="AE38" s="689"/>
      <c r="AF38" s="689"/>
      <c r="AG38" s="689"/>
      <c r="AH38" s="689"/>
      <c r="AI38" s="689"/>
      <c r="AJ38" s="689"/>
      <c r="AK38" s="689"/>
      <c r="AL38" s="690">
        <v>0</v>
      </c>
      <c r="AM38" s="691"/>
      <c r="AN38" s="691"/>
      <c r="AO38" s="692"/>
      <c r="AQ38" s="763" t="s">
        <v>333</v>
      </c>
      <c r="AR38" s="764"/>
      <c r="AS38" s="764"/>
      <c r="AT38" s="764"/>
      <c r="AU38" s="764"/>
      <c r="AV38" s="764"/>
      <c r="AW38" s="764"/>
      <c r="AX38" s="764"/>
      <c r="AY38" s="765"/>
      <c r="AZ38" s="685">
        <v>137799</v>
      </c>
      <c r="BA38" s="686"/>
      <c r="BB38" s="686"/>
      <c r="BC38" s="686"/>
      <c r="BD38" s="721"/>
      <c r="BE38" s="721"/>
      <c r="BF38" s="752"/>
      <c r="BG38" s="700" t="s">
        <v>334</v>
      </c>
      <c r="BH38" s="701"/>
      <c r="BI38" s="701"/>
      <c r="BJ38" s="701"/>
      <c r="BK38" s="701"/>
      <c r="BL38" s="701"/>
      <c r="BM38" s="701"/>
      <c r="BN38" s="701"/>
      <c r="BO38" s="701"/>
      <c r="BP38" s="701"/>
      <c r="BQ38" s="701"/>
      <c r="BR38" s="701"/>
      <c r="BS38" s="701"/>
      <c r="BT38" s="701"/>
      <c r="BU38" s="702"/>
      <c r="BV38" s="685">
        <v>3564</v>
      </c>
      <c r="BW38" s="686"/>
      <c r="BX38" s="686"/>
      <c r="BY38" s="686"/>
      <c r="BZ38" s="686"/>
      <c r="CA38" s="686"/>
      <c r="CB38" s="695"/>
      <c r="CD38" s="700" t="s">
        <v>335</v>
      </c>
      <c r="CE38" s="701"/>
      <c r="CF38" s="701"/>
      <c r="CG38" s="701"/>
      <c r="CH38" s="701"/>
      <c r="CI38" s="701"/>
      <c r="CJ38" s="701"/>
      <c r="CK38" s="701"/>
      <c r="CL38" s="701"/>
      <c r="CM38" s="701"/>
      <c r="CN38" s="701"/>
      <c r="CO38" s="701"/>
      <c r="CP38" s="701"/>
      <c r="CQ38" s="702"/>
      <c r="CR38" s="685">
        <v>1022595</v>
      </c>
      <c r="CS38" s="686"/>
      <c r="CT38" s="686"/>
      <c r="CU38" s="686"/>
      <c r="CV38" s="686"/>
      <c r="CW38" s="686"/>
      <c r="CX38" s="686"/>
      <c r="CY38" s="687"/>
      <c r="CZ38" s="690">
        <v>5.6</v>
      </c>
      <c r="DA38" s="719"/>
      <c r="DB38" s="719"/>
      <c r="DC38" s="723"/>
      <c r="DD38" s="694">
        <v>867077</v>
      </c>
      <c r="DE38" s="686"/>
      <c r="DF38" s="686"/>
      <c r="DG38" s="686"/>
      <c r="DH38" s="686"/>
      <c r="DI38" s="686"/>
      <c r="DJ38" s="686"/>
      <c r="DK38" s="687"/>
      <c r="DL38" s="694">
        <v>859461</v>
      </c>
      <c r="DM38" s="686"/>
      <c r="DN38" s="686"/>
      <c r="DO38" s="686"/>
      <c r="DP38" s="686"/>
      <c r="DQ38" s="686"/>
      <c r="DR38" s="686"/>
      <c r="DS38" s="686"/>
      <c r="DT38" s="686"/>
      <c r="DU38" s="686"/>
      <c r="DV38" s="687"/>
      <c r="DW38" s="690">
        <v>9.6</v>
      </c>
      <c r="DX38" s="719"/>
      <c r="DY38" s="719"/>
      <c r="DZ38" s="719"/>
      <c r="EA38" s="719"/>
      <c r="EB38" s="719"/>
      <c r="EC38" s="720"/>
    </row>
    <row r="39" spans="2:133" ht="11.25" customHeight="1" x14ac:dyDescent="0.15">
      <c r="B39" s="682" t="s">
        <v>336</v>
      </c>
      <c r="C39" s="683"/>
      <c r="D39" s="683"/>
      <c r="E39" s="683"/>
      <c r="F39" s="683"/>
      <c r="G39" s="683"/>
      <c r="H39" s="683"/>
      <c r="I39" s="683"/>
      <c r="J39" s="683"/>
      <c r="K39" s="683"/>
      <c r="L39" s="683"/>
      <c r="M39" s="683"/>
      <c r="N39" s="683"/>
      <c r="O39" s="683"/>
      <c r="P39" s="683"/>
      <c r="Q39" s="684"/>
      <c r="R39" s="685">
        <v>1419538</v>
      </c>
      <c r="S39" s="686"/>
      <c r="T39" s="686"/>
      <c r="U39" s="686"/>
      <c r="V39" s="686"/>
      <c r="W39" s="686"/>
      <c r="X39" s="686"/>
      <c r="Y39" s="687"/>
      <c r="Z39" s="688">
        <v>7.5</v>
      </c>
      <c r="AA39" s="688"/>
      <c r="AB39" s="688"/>
      <c r="AC39" s="688"/>
      <c r="AD39" s="689" t="s">
        <v>127</v>
      </c>
      <c r="AE39" s="689"/>
      <c r="AF39" s="689"/>
      <c r="AG39" s="689"/>
      <c r="AH39" s="689"/>
      <c r="AI39" s="689"/>
      <c r="AJ39" s="689"/>
      <c r="AK39" s="689"/>
      <c r="AL39" s="690" t="s">
        <v>235</v>
      </c>
      <c r="AM39" s="691"/>
      <c r="AN39" s="691"/>
      <c r="AO39" s="692"/>
      <c r="AQ39" s="763" t="s">
        <v>337</v>
      </c>
      <c r="AR39" s="764"/>
      <c r="AS39" s="764"/>
      <c r="AT39" s="764"/>
      <c r="AU39" s="764"/>
      <c r="AV39" s="764"/>
      <c r="AW39" s="764"/>
      <c r="AX39" s="764"/>
      <c r="AY39" s="765"/>
      <c r="AZ39" s="685" t="s">
        <v>127</v>
      </c>
      <c r="BA39" s="686"/>
      <c r="BB39" s="686"/>
      <c r="BC39" s="686"/>
      <c r="BD39" s="721"/>
      <c r="BE39" s="721"/>
      <c r="BF39" s="752"/>
      <c r="BG39" s="700" t="s">
        <v>338</v>
      </c>
      <c r="BH39" s="701"/>
      <c r="BI39" s="701"/>
      <c r="BJ39" s="701"/>
      <c r="BK39" s="701"/>
      <c r="BL39" s="701"/>
      <c r="BM39" s="701"/>
      <c r="BN39" s="701"/>
      <c r="BO39" s="701"/>
      <c r="BP39" s="701"/>
      <c r="BQ39" s="701"/>
      <c r="BR39" s="701"/>
      <c r="BS39" s="701"/>
      <c r="BT39" s="701"/>
      <c r="BU39" s="702"/>
      <c r="BV39" s="685">
        <v>5437</v>
      </c>
      <c r="BW39" s="686"/>
      <c r="BX39" s="686"/>
      <c r="BY39" s="686"/>
      <c r="BZ39" s="686"/>
      <c r="CA39" s="686"/>
      <c r="CB39" s="695"/>
      <c r="CD39" s="700" t="s">
        <v>339</v>
      </c>
      <c r="CE39" s="701"/>
      <c r="CF39" s="701"/>
      <c r="CG39" s="701"/>
      <c r="CH39" s="701"/>
      <c r="CI39" s="701"/>
      <c r="CJ39" s="701"/>
      <c r="CK39" s="701"/>
      <c r="CL39" s="701"/>
      <c r="CM39" s="701"/>
      <c r="CN39" s="701"/>
      <c r="CO39" s="701"/>
      <c r="CP39" s="701"/>
      <c r="CQ39" s="702"/>
      <c r="CR39" s="685">
        <v>426256</v>
      </c>
      <c r="CS39" s="721"/>
      <c r="CT39" s="721"/>
      <c r="CU39" s="721"/>
      <c r="CV39" s="721"/>
      <c r="CW39" s="721"/>
      <c r="CX39" s="721"/>
      <c r="CY39" s="722"/>
      <c r="CZ39" s="690">
        <v>2.4</v>
      </c>
      <c r="DA39" s="719"/>
      <c r="DB39" s="719"/>
      <c r="DC39" s="723"/>
      <c r="DD39" s="694">
        <v>314810</v>
      </c>
      <c r="DE39" s="721"/>
      <c r="DF39" s="721"/>
      <c r="DG39" s="721"/>
      <c r="DH39" s="721"/>
      <c r="DI39" s="721"/>
      <c r="DJ39" s="721"/>
      <c r="DK39" s="722"/>
      <c r="DL39" s="694" t="s">
        <v>127</v>
      </c>
      <c r="DM39" s="721"/>
      <c r="DN39" s="721"/>
      <c r="DO39" s="721"/>
      <c r="DP39" s="721"/>
      <c r="DQ39" s="721"/>
      <c r="DR39" s="721"/>
      <c r="DS39" s="721"/>
      <c r="DT39" s="721"/>
      <c r="DU39" s="721"/>
      <c r="DV39" s="722"/>
      <c r="DW39" s="690" t="s">
        <v>171</v>
      </c>
      <c r="DX39" s="719"/>
      <c r="DY39" s="719"/>
      <c r="DZ39" s="719"/>
      <c r="EA39" s="719"/>
      <c r="EB39" s="719"/>
      <c r="EC39" s="720"/>
    </row>
    <row r="40" spans="2:133" ht="11.25" customHeight="1" x14ac:dyDescent="0.15">
      <c r="B40" s="682" t="s">
        <v>340</v>
      </c>
      <c r="C40" s="683"/>
      <c r="D40" s="683"/>
      <c r="E40" s="683"/>
      <c r="F40" s="683"/>
      <c r="G40" s="683"/>
      <c r="H40" s="683"/>
      <c r="I40" s="683"/>
      <c r="J40" s="683"/>
      <c r="K40" s="683"/>
      <c r="L40" s="683"/>
      <c r="M40" s="683"/>
      <c r="N40" s="683"/>
      <c r="O40" s="683"/>
      <c r="P40" s="683"/>
      <c r="Q40" s="684"/>
      <c r="R40" s="685" t="s">
        <v>127</v>
      </c>
      <c r="S40" s="686"/>
      <c r="T40" s="686"/>
      <c r="U40" s="686"/>
      <c r="V40" s="686"/>
      <c r="W40" s="686"/>
      <c r="X40" s="686"/>
      <c r="Y40" s="687"/>
      <c r="Z40" s="688" t="s">
        <v>127</v>
      </c>
      <c r="AA40" s="688"/>
      <c r="AB40" s="688"/>
      <c r="AC40" s="688"/>
      <c r="AD40" s="689" t="s">
        <v>127</v>
      </c>
      <c r="AE40" s="689"/>
      <c r="AF40" s="689"/>
      <c r="AG40" s="689"/>
      <c r="AH40" s="689"/>
      <c r="AI40" s="689"/>
      <c r="AJ40" s="689"/>
      <c r="AK40" s="689"/>
      <c r="AL40" s="690" t="s">
        <v>235</v>
      </c>
      <c r="AM40" s="691"/>
      <c r="AN40" s="691"/>
      <c r="AO40" s="692"/>
      <c r="AQ40" s="763" t="s">
        <v>341</v>
      </c>
      <c r="AR40" s="764"/>
      <c r="AS40" s="764"/>
      <c r="AT40" s="764"/>
      <c r="AU40" s="764"/>
      <c r="AV40" s="764"/>
      <c r="AW40" s="764"/>
      <c r="AX40" s="764"/>
      <c r="AY40" s="765"/>
      <c r="AZ40" s="685" t="s">
        <v>127</v>
      </c>
      <c r="BA40" s="686"/>
      <c r="BB40" s="686"/>
      <c r="BC40" s="686"/>
      <c r="BD40" s="721"/>
      <c r="BE40" s="721"/>
      <c r="BF40" s="752"/>
      <c r="BG40" s="772" t="s">
        <v>342</v>
      </c>
      <c r="BH40" s="773"/>
      <c r="BI40" s="773"/>
      <c r="BJ40" s="773"/>
      <c r="BK40" s="773"/>
      <c r="BL40" s="236"/>
      <c r="BM40" s="701" t="s">
        <v>343</v>
      </c>
      <c r="BN40" s="701"/>
      <c r="BO40" s="701"/>
      <c r="BP40" s="701"/>
      <c r="BQ40" s="701"/>
      <c r="BR40" s="701"/>
      <c r="BS40" s="701"/>
      <c r="BT40" s="701"/>
      <c r="BU40" s="702"/>
      <c r="BV40" s="685">
        <v>104</v>
      </c>
      <c r="BW40" s="686"/>
      <c r="BX40" s="686"/>
      <c r="BY40" s="686"/>
      <c r="BZ40" s="686"/>
      <c r="CA40" s="686"/>
      <c r="CB40" s="695"/>
      <c r="CD40" s="700" t="s">
        <v>344</v>
      </c>
      <c r="CE40" s="701"/>
      <c r="CF40" s="701"/>
      <c r="CG40" s="701"/>
      <c r="CH40" s="701"/>
      <c r="CI40" s="701"/>
      <c r="CJ40" s="701"/>
      <c r="CK40" s="701"/>
      <c r="CL40" s="701"/>
      <c r="CM40" s="701"/>
      <c r="CN40" s="701"/>
      <c r="CO40" s="701"/>
      <c r="CP40" s="701"/>
      <c r="CQ40" s="702"/>
      <c r="CR40" s="685">
        <v>99200</v>
      </c>
      <c r="CS40" s="686"/>
      <c r="CT40" s="686"/>
      <c r="CU40" s="686"/>
      <c r="CV40" s="686"/>
      <c r="CW40" s="686"/>
      <c r="CX40" s="686"/>
      <c r="CY40" s="687"/>
      <c r="CZ40" s="690">
        <v>0.5</v>
      </c>
      <c r="DA40" s="719"/>
      <c r="DB40" s="719"/>
      <c r="DC40" s="723"/>
      <c r="DD40" s="694" t="s">
        <v>235</v>
      </c>
      <c r="DE40" s="686"/>
      <c r="DF40" s="686"/>
      <c r="DG40" s="686"/>
      <c r="DH40" s="686"/>
      <c r="DI40" s="686"/>
      <c r="DJ40" s="686"/>
      <c r="DK40" s="687"/>
      <c r="DL40" s="694" t="s">
        <v>127</v>
      </c>
      <c r="DM40" s="686"/>
      <c r="DN40" s="686"/>
      <c r="DO40" s="686"/>
      <c r="DP40" s="686"/>
      <c r="DQ40" s="686"/>
      <c r="DR40" s="686"/>
      <c r="DS40" s="686"/>
      <c r="DT40" s="686"/>
      <c r="DU40" s="686"/>
      <c r="DV40" s="687"/>
      <c r="DW40" s="690" t="s">
        <v>235</v>
      </c>
      <c r="DX40" s="719"/>
      <c r="DY40" s="719"/>
      <c r="DZ40" s="719"/>
      <c r="EA40" s="719"/>
      <c r="EB40" s="719"/>
      <c r="EC40" s="720"/>
    </row>
    <row r="41" spans="2:133" ht="11.25" customHeight="1" x14ac:dyDescent="0.15">
      <c r="B41" s="682" t="s">
        <v>345</v>
      </c>
      <c r="C41" s="683"/>
      <c r="D41" s="683"/>
      <c r="E41" s="683"/>
      <c r="F41" s="683"/>
      <c r="G41" s="683"/>
      <c r="H41" s="683"/>
      <c r="I41" s="683"/>
      <c r="J41" s="683"/>
      <c r="K41" s="683"/>
      <c r="L41" s="683"/>
      <c r="M41" s="683"/>
      <c r="N41" s="683"/>
      <c r="O41" s="683"/>
      <c r="P41" s="683"/>
      <c r="Q41" s="684"/>
      <c r="R41" s="685" t="s">
        <v>127</v>
      </c>
      <c r="S41" s="686"/>
      <c r="T41" s="686"/>
      <c r="U41" s="686"/>
      <c r="V41" s="686"/>
      <c r="W41" s="686"/>
      <c r="X41" s="686"/>
      <c r="Y41" s="687"/>
      <c r="Z41" s="688" t="s">
        <v>127</v>
      </c>
      <c r="AA41" s="688"/>
      <c r="AB41" s="688"/>
      <c r="AC41" s="688"/>
      <c r="AD41" s="689" t="s">
        <v>127</v>
      </c>
      <c r="AE41" s="689"/>
      <c r="AF41" s="689"/>
      <c r="AG41" s="689"/>
      <c r="AH41" s="689"/>
      <c r="AI41" s="689"/>
      <c r="AJ41" s="689"/>
      <c r="AK41" s="689"/>
      <c r="AL41" s="690" t="s">
        <v>127</v>
      </c>
      <c r="AM41" s="691"/>
      <c r="AN41" s="691"/>
      <c r="AO41" s="692"/>
      <c r="AQ41" s="763" t="s">
        <v>346</v>
      </c>
      <c r="AR41" s="764"/>
      <c r="AS41" s="764"/>
      <c r="AT41" s="764"/>
      <c r="AU41" s="764"/>
      <c r="AV41" s="764"/>
      <c r="AW41" s="764"/>
      <c r="AX41" s="764"/>
      <c r="AY41" s="765"/>
      <c r="AZ41" s="685">
        <v>200076</v>
      </c>
      <c r="BA41" s="686"/>
      <c r="BB41" s="686"/>
      <c r="BC41" s="686"/>
      <c r="BD41" s="721"/>
      <c r="BE41" s="721"/>
      <c r="BF41" s="752"/>
      <c r="BG41" s="772"/>
      <c r="BH41" s="773"/>
      <c r="BI41" s="773"/>
      <c r="BJ41" s="773"/>
      <c r="BK41" s="773"/>
      <c r="BL41" s="236"/>
      <c r="BM41" s="701" t="s">
        <v>347</v>
      </c>
      <c r="BN41" s="701"/>
      <c r="BO41" s="701"/>
      <c r="BP41" s="701"/>
      <c r="BQ41" s="701"/>
      <c r="BR41" s="701"/>
      <c r="BS41" s="701"/>
      <c r="BT41" s="701"/>
      <c r="BU41" s="702"/>
      <c r="BV41" s="685">
        <v>1</v>
      </c>
      <c r="BW41" s="686"/>
      <c r="BX41" s="686"/>
      <c r="BY41" s="686"/>
      <c r="BZ41" s="686"/>
      <c r="CA41" s="686"/>
      <c r="CB41" s="695"/>
      <c r="CD41" s="700" t="s">
        <v>348</v>
      </c>
      <c r="CE41" s="701"/>
      <c r="CF41" s="701"/>
      <c r="CG41" s="701"/>
      <c r="CH41" s="701"/>
      <c r="CI41" s="701"/>
      <c r="CJ41" s="701"/>
      <c r="CK41" s="701"/>
      <c r="CL41" s="701"/>
      <c r="CM41" s="701"/>
      <c r="CN41" s="701"/>
      <c r="CO41" s="701"/>
      <c r="CP41" s="701"/>
      <c r="CQ41" s="702"/>
      <c r="CR41" s="685" t="s">
        <v>235</v>
      </c>
      <c r="CS41" s="721"/>
      <c r="CT41" s="721"/>
      <c r="CU41" s="721"/>
      <c r="CV41" s="721"/>
      <c r="CW41" s="721"/>
      <c r="CX41" s="721"/>
      <c r="CY41" s="722"/>
      <c r="CZ41" s="690" t="s">
        <v>235</v>
      </c>
      <c r="DA41" s="719"/>
      <c r="DB41" s="719"/>
      <c r="DC41" s="723"/>
      <c r="DD41" s="694" t="s">
        <v>127</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349</v>
      </c>
      <c r="C42" s="683"/>
      <c r="D42" s="683"/>
      <c r="E42" s="683"/>
      <c r="F42" s="683"/>
      <c r="G42" s="683"/>
      <c r="H42" s="683"/>
      <c r="I42" s="683"/>
      <c r="J42" s="683"/>
      <c r="K42" s="683"/>
      <c r="L42" s="683"/>
      <c r="M42" s="683"/>
      <c r="N42" s="683"/>
      <c r="O42" s="683"/>
      <c r="P42" s="683"/>
      <c r="Q42" s="684"/>
      <c r="R42" s="685">
        <v>501730</v>
      </c>
      <c r="S42" s="686"/>
      <c r="T42" s="686"/>
      <c r="U42" s="686"/>
      <c r="V42" s="686"/>
      <c r="W42" s="686"/>
      <c r="X42" s="686"/>
      <c r="Y42" s="687"/>
      <c r="Z42" s="688">
        <v>2.6</v>
      </c>
      <c r="AA42" s="688"/>
      <c r="AB42" s="688"/>
      <c r="AC42" s="688"/>
      <c r="AD42" s="689" t="s">
        <v>127</v>
      </c>
      <c r="AE42" s="689"/>
      <c r="AF42" s="689"/>
      <c r="AG42" s="689"/>
      <c r="AH42" s="689"/>
      <c r="AI42" s="689"/>
      <c r="AJ42" s="689"/>
      <c r="AK42" s="689"/>
      <c r="AL42" s="690" t="s">
        <v>235</v>
      </c>
      <c r="AM42" s="691"/>
      <c r="AN42" s="691"/>
      <c r="AO42" s="692"/>
      <c r="AQ42" s="784" t="s">
        <v>350</v>
      </c>
      <c r="AR42" s="785"/>
      <c r="AS42" s="785"/>
      <c r="AT42" s="785"/>
      <c r="AU42" s="785"/>
      <c r="AV42" s="785"/>
      <c r="AW42" s="785"/>
      <c r="AX42" s="785"/>
      <c r="AY42" s="786"/>
      <c r="AZ42" s="776">
        <v>822519</v>
      </c>
      <c r="BA42" s="777"/>
      <c r="BB42" s="777"/>
      <c r="BC42" s="777"/>
      <c r="BD42" s="756"/>
      <c r="BE42" s="756"/>
      <c r="BF42" s="758"/>
      <c r="BG42" s="774"/>
      <c r="BH42" s="775"/>
      <c r="BI42" s="775"/>
      <c r="BJ42" s="775"/>
      <c r="BK42" s="775"/>
      <c r="BL42" s="237"/>
      <c r="BM42" s="711" t="s">
        <v>351</v>
      </c>
      <c r="BN42" s="711"/>
      <c r="BO42" s="711"/>
      <c r="BP42" s="711"/>
      <c r="BQ42" s="711"/>
      <c r="BR42" s="711"/>
      <c r="BS42" s="711"/>
      <c r="BT42" s="711"/>
      <c r="BU42" s="712"/>
      <c r="BV42" s="776">
        <v>372</v>
      </c>
      <c r="BW42" s="777"/>
      <c r="BX42" s="777"/>
      <c r="BY42" s="777"/>
      <c r="BZ42" s="777"/>
      <c r="CA42" s="777"/>
      <c r="CB42" s="783"/>
      <c r="CD42" s="682" t="s">
        <v>352</v>
      </c>
      <c r="CE42" s="683"/>
      <c r="CF42" s="683"/>
      <c r="CG42" s="683"/>
      <c r="CH42" s="683"/>
      <c r="CI42" s="683"/>
      <c r="CJ42" s="683"/>
      <c r="CK42" s="683"/>
      <c r="CL42" s="683"/>
      <c r="CM42" s="683"/>
      <c r="CN42" s="683"/>
      <c r="CO42" s="683"/>
      <c r="CP42" s="683"/>
      <c r="CQ42" s="684"/>
      <c r="CR42" s="685">
        <v>2233924</v>
      </c>
      <c r="CS42" s="686"/>
      <c r="CT42" s="686"/>
      <c r="CU42" s="686"/>
      <c r="CV42" s="686"/>
      <c r="CW42" s="686"/>
      <c r="CX42" s="686"/>
      <c r="CY42" s="687"/>
      <c r="CZ42" s="690">
        <v>12.3</v>
      </c>
      <c r="DA42" s="691"/>
      <c r="DB42" s="691"/>
      <c r="DC42" s="703"/>
      <c r="DD42" s="694">
        <v>416638</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353</v>
      </c>
      <c r="C43" s="736"/>
      <c r="D43" s="736"/>
      <c r="E43" s="736"/>
      <c r="F43" s="736"/>
      <c r="G43" s="736"/>
      <c r="H43" s="736"/>
      <c r="I43" s="736"/>
      <c r="J43" s="736"/>
      <c r="K43" s="736"/>
      <c r="L43" s="736"/>
      <c r="M43" s="736"/>
      <c r="N43" s="736"/>
      <c r="O43" s="736"/>
      <c r="P43" s="736"/>
      <c r="Q43" s="737"/>
      <c r="R43" s="776">
        <v>19003277</v>
      </c>
      <c r="S43" s="777"/>
      <c r="T43" s="777"/>
      <c r="U43" s="777"/>
      <c r="V43" s="777"/>
      <c r="W43" s="777"/>
      <c r="X43" s="777"/>
      <c r="Y43" s="778"/>
      <c r="Z43" s="779">
        <v>100</v>
      </c>
      <c r="AA43" s="779"/>
      <c r="AB43" s="779"/>
      <c r="AC43" s="779"/>
      <c r="AD43" s="780">
        <v>8449205</v>
      </c>
      <c r="AE43" s="780"/>
      <c r="AF43" s="780"/>
      <c r="AG43" s="780"/>
      <c r="AH43" s="780"/>
      <c r="AI43" s="780"/>
      <c r="AJ43" s="780"/>
      <c r="AK43" s="780"/>
      <c r="AL43" s="781">
        <v>100</v>
      </c>
      <c r="AM43" s="757"/>
      <c r="AN43" s="757"/>
      <c r="AO43" s="782"/>
      <c r="BV43" s="238"/>
      <c r="BW43" s="238"/>
      <c r="BX43" s="238"/>
      <c r="BY43" s="238"/>
      <c r="BZ43" s="238"/>
      <c r="CA43" s="238"/>
      <c r="CB43" s="238"/>
      <c r="CD43" s="682" t="s">
        <v>354</v>
      </c>
      <c r="CE43" s="683"/>
      <c r="CF43" s="683"/>
      <c r="CG43" s="683"/>
      <c r="CH43" s="683"/>
      <c r="CI43" s="683"/>
      <c r="CJ43" s="683"/>
      <c r="CK43" s="683"/>
      <c r="CL43" s="683"/>
      <c r="CM43" s="683"/>
      <c r="CN43" s="683"/>
      <c r="CO43" s="683"/>
      <c r="CP43" s="683"/>
      <c r="CQ43" s="684"/>
      <c r="CR43" s="685" t="s">
        <v>127</v>
      </c>
      <c r="CS43" s="721"/>
      <c r="CT43" s="721"/>
      <c r="CU43" s="721"/>
      <c r="CV43" s="721"/>
      <c r="CW43" s="721"/>
      <c r="CX43" s="721"/>
      <c r="CY43" s="722"/>
      <c r="CZ43" s="690" t="s">
        <v>235</v>
      </c>
      <c r="DA43" s="719"/>
      <c r="DB43" s="719"/>
      <c r="DC43" s="723"/>
      <c r="DD43" s="694" t="s">
        <v>171</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301</v>
      </c>
      <c r="CE44" s="798"/>
      <c r="CF44" s="682" t="s">
        <v>355</v>
      </c>
      <c r="CG44" s="683"/>
      <c r="CH44" s="683"/>
      <c r="CI44" s="683"/>
      <c r="CJ44" s="683"/>
      <c r="CK44" s="683"/>
      <c r="CL44" s="683"/>
      <c r="CM44" s="683"/>
      <c r="CN44" s="683"/>
      <c r="CO44" s="683"/>
      <c r="CP44" s="683"/>
      <c r="CQ44" s="684"/>
      <c r="CR44" s="685">
        <v>2225823</v>
      </c>
      <c r="CS44" s="686"/>
      <c r="CT44" s="686"/>
      <c r="CU44" s="686"/>
      <c r="CV44" s="686"/>
      <c r="CW44" s="686"/>
      <c r="CX44" s="686"/>
      <c r="CY44" s="687"/>
      <c r="CZ44" s="690">
        <v>12.3</v>
      </c>
      <c r="DA44" s="691"/>
      <c r="DB44" s="691"/>
      <c r="DC44" s="703"/>
      <c r="DD44" s="694">
        <v>408537</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357</v>
      </c>
      <c r="CG45" s="683"/>
      <c r="CH45" s="683"/>
      <c r="CI45" s="683"/>
      <c r="CJ45" s="683"/>
      <c r="CK45" s="683"/>
      <c r="CL45" s="683"/>
      <c r="CM45" s="683"/>
      <c r="CN45" s="683"/>
      <c r="CO45" s="683"/>
      <c r="CP45" s="683"/>
      <c r="CQ45" s="684"/>
      <c r="CR45" s="685">
        <v>1336190</v>
      </c>
      <c r="CS45" s="721"/>
      <c r="CT45" s="721"/>
      <c r="CU45" s="721"/>
      <c r="CV45" s="721"/>
      <c r="CW45" s="721"/>
      <c r="CX45" s="721"/>
      <c r="CY45" s="722"/>
      <c r="CZ45" s="690">
        <v>7.4</v>
      </c>
      <c r="DA45" s="719"/>
      <c r="DB45" s="719"/>
      <c r="DC45" s="723"/>
      <c r="DD45" s="694">
        <v>141820</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359</v>
      </c>
      <c r="CG46" s="683"/>
      <c r="CH46" s="683"/>
      <c r="CI46" s="683"/>
      <c r="CJ46" s="683"/>
      <c r="CK46" s="683"/>
      <c r="CL46" s="683"/>
      <c r="CM46" s="683"/>
      <c r="CN46" s="683"/>
      <c r="CO46" s="683"/>
      <c r="CP46" s="683"/>
      <c r="CQ46" s="684"/>
      <c r="CR46" s="685">
        <v>690943</v>
      </c>
      <c r="CS46" s="686"/>
      <c r="CT46" s="686"/>
      <c r="CU46" s="686"/>
      <c r="CV46" s="686"/>
      <c r="CW46" s="686"/>
      <c r="CX46" s="686"/>
      <c r="CY46" s="687"/>
      <c r="CZ46" s="690">
        <v>3.8</v>
      </c>
      <c r="DA46" s="691"/>
      <c r="DB46" s="691"/>
      <c r="DC46" s="703"/>
      <c r="DD46" s="694">
        <v>253024</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361</v>
      </c>
      <c r="CG47" s="683"/>
      <c r="CH47" s="683"/>
      <c r="CI47" s="683"/>
      <c r="CJ47" s="683"/>
      <c r="CK47" s="683"/>
      <c r="CL47" s="683"/>
      <c r="CM47" s="683"/>
      <c r="CN47" s="683"/>
      <c r="CO47" s="683"/>
      <c r="CP47" s="683"/>
      <c r="CQ47" s="684"/>
      <c r="CR47" s="685">
        <v>8101</v>
      </c>
      <c r="CS47" s="721"/>
      <c r="CT47" s="721"/>
      <c r="CU47" s="721"/>
      <c r="CV47" s="721"/>
      <c r="CW47" s="721"/>
      <c r="CX47" s="721"/>
      <c r="CY47" s="722"/>
      <c r="CZ47" s="690">
        <v>0</v>
      </c>
      <c r="DA47" s="719"/>
      <c r="DB47" s="719"/>
      <c r="DC47" s="723"/>
      <c r="DD47" s="694">
        <v>8101</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362</v>
      </c>
      <c r="CG48" s="683"/>
      <c r="CH48" s="683"/>
      <c r="CI48" s="683"/>
      <c r="CJ48" s="683"/>
      <c r="CK48" s="683"/>
      <c r="CL48" s="683"/>
      <c r="CM48" s="683"/>
      <c r="CN48" s="683"/>
      <c r="CO48" s="683"/>
      <c r="CP48" s="683"/>
      <c r="CQ48" s="684"/>
      <c r="CR48" s="685" t="s">
        <v>127</v>
      </c>
      <c r="CS48" s="686"/>
      <c r="CT48" s="686"/>
      <c r="CU48" s="686"/>
      <c r="CV48" s="686"/>
      <c r="CW48" s="686"/>
      <c r="CX48" s="686"/>
      <c r="CY48" s="687"/>
      <c r="CZ48" s="690" t="s">
        <v>235</v>
      </c>
      <c r="DA48" s="691"/>
      <c r="DB48" s="691"/>
      <c r="DC48" s="703"/>
      <c r="DD48" s="694" t="s">
        <v>127</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363</v>
      </c>
      <c r="CE49" s="736"/>
      <c r="CF49" s="736"/>
      <c r="CG49" s="736"/>
      <c r="CH49" s="736"/>
      <c r="CI49" s="736"/>
      <c r="CJ49" s="736"/>
      <c r="CK49" s="736"/>
      <c r="CL49" s="736"/>
      <c r="CM49" s="736"/>
      <c r="CN49" s="736"/>
      <c r="CO49" s="736"/>
      <c r="CP49" s="736"/>
      <c r="CQ49" s="737"/>
      <c r="CR49" s="776">
        <v>18100901</v>
      </c>
      <c r="CS49" s="756"/>
      <c r="CT49" s="756"/>
      <c r="CU49" s="756"/>
      <c r="CV49" s="756"/>
      <c r="CW49" s="756"/>
      <c r="CX49" s="756"/>
      <c r="CY49" s="787"/>
      <c r="CZ49" s="781">
        <v>100</v>
      </c>
      <c r="DA49" s="788"/>
      <c r="DB49" s="788"/>
      <c r="DC49" s="789"/>
      <c r="DD49" s="790">
        <v>10017112</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gwTYiBqlKJWIuD72zX5S+VfHkAFKT4RENQOuQrmpIdqsMl3yrM2mo3Y6T51RszO3S13W8OV3tRhv/Qdh59GIbA==" saltValue="fxL4fJVZhCWmFVHlX49Yb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365</v>
      </c>
      <c r="DK2" s="833"/>
      <c r="DL2" s="833"/>
      <c r="DM2" s="833"/>
      <c r="DN2" s="833"/>
      <c r="DO2" s="834"/>
      <c r="DP2" s="251"/>
      <c r="DQ2" s="832" t="s">
        <v>366</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369</v>
      </c>
      <c r="B5" s="827"/>
      <c r="C5" s="827"/>
      <c r="D5" s="827"/>
      <c r="E5" s="827"/>
      <c r="F5" s="827"/>
      <c r="G5" s="827"/>
      <c r="H5" s="827"/>
      <c r="I5" s="827"/>
      <c r="J5" s="827"/>
      <c r="K5" s="827"/>
      <c r="L5" s="827"/>
      <c r="M5" s="827"/>
      <c r="N5" s="827"/>
      <c r="O5" s="827"/>
      <c r="P5" s="828"/>
      <c r="Q5" s="803" t="s">
        <v>370</v>
      </c>
      <c r="R5" s="804"/>
      <c r="S5" s="804"/>
      <c r="T5" s="804"/>
      <c r="U5" s="805"/>
      <c r="V5" s="803" t="s">
        <v>371</v>
      </c>
      <c r="W5" s="804"/>
      <c r="X5" s="804"/>
      <c r="Y5" s="804"/>
      <c r="Z5" s="805"/>
      <c r="AA5" s="803" t="s">
        <v>372</v>
      </c>
      <c r="AB5" s="804"/>
      <c r="AC5" s="804"/>
      <c r="AD5" s="804"/>
      <c r="AE5" s="804"/>
      <c r="AF5" s="836" t="s">
        <v>373</v>
      </c>
      <c r="AG5" s="804"/>
      <c r="AH5" s="804"/>
      <c r="AI5" s="804"/>
      <c r="AJ5" s="815"/>
      <c r="AK5" s="804" t="s">
        <v>374</v>
      </c>
      <c r="AL5" s="804"/>
      <c r="AM5" s="804"/>
      <c r="AN5" s="804"/>
      <c r="AO5" s="805"/>
      <c r="AP5" s="803" t="s">
        <v>375</v>
      </c>
      <c r="AQ5" s="804"/>
      <c r="AR5" s="804"/>
      <c r="AS5" s="804"/>
      <c r="AT5" s="805"/>
      <c r="AU5" s="803" t="s">
        <v>376</v>
      </c>
      <c r="AV5" s="804"/>
      <c r="AW5" s="804"/>
      <c r="AX5" s="804"/>
      <c r="AY5" s="815"/>
      <c r="AZ5" s="258"/>
      <c r="BA5" s="258"/>
      <c r="BB5" s="258"/>
      <c r="BC5" s="258"/>
      <c r="BD5" s="258"/>
      <c r="BE5" s="259"/>
      <c r="BF5" s="259"/>
      <c r="BG5" s="259"/>
      <c r="BH5" s="259"/>
      <c r="BI5" s="259"/>
      <c r="BJ5" s="259"/>
      <c r="BK5" s="259"/>
      <c r="BL5" s="259"/>
      <c r="BM5" s="259"/>
      <c r="BN5" s="259"/>
      <c r="BO5" s="259"/>
      <c r="BP5" s="259"/>
      <c r="BQ5" s="826" t="s">
        <v>377</v>
      </c>
      <c r="BR5" s="827"/>
      <c r="BS5" s="827"/>
      <c r="BT5" s="827"/>
      <c r="BU5" s="827"/>
      <c r="BV5" s="827"/>
      <c r="BW5" s="827"/>
      <c r="BX5" s="827"/>
      <c r="BY5" s="827"/>
      <c r="BZ5" s="827"/>
      <c r="CA5" s="827"/>
      <c r="CB5" s="827"/>
      <c r="CC5" s="827"/>
      <c r="CD5" s="827"/>
      <c r="CE5" s="827"/>
      <c r="CF5" s="827"/>
      <c r="CG5" s="828"/>
      <c r="CH5" s="803" t="s">
        <v>378</v>
      </c>
      <c r="CI5" s="804"/>
      <c r="CJ5" s="804"/>
      <c r="CK5" s="804"/>
      <c r="CL5" s="805"/>
      <c r="CM5" s="803" t="s">
        <v>379</v>
      </c>
      <c r="CN5" s="804"/>
      <c r="CO5" s="804"/>
      <c r="CP5" s="804"/>
      <c r="CQ5" s="805"/>
      <c r="CR5" s="803" t="s">
        <v>380</v>
      </c>
      <c r="CS5" s="804"/>
      <c r="CT5" s="804"/>
      <c r="CU5" s="804"/>
      <c r="CV5" s="805"/>
      <c r="CW5" s="803" t="s">
        <v>381</v>
      </c>
      <c r="CX5" s="804"/>
      <c r="CY5" s="804"/>
      <c r="CZ5" s="804"/>
      <c r="DA5" s="805"/>
      <c r="DB5" s="803" t="s">
        <v>382</v>
      </c>
      <c r="DC5" s="804"/>
      <c r="DD5" s="804"/>
      <c r="DE5" s="804"/>
      <c r="DF5" s="805"/>
      <c r="DG5" s="809" t="s">
        <v>383</v>
      </c>
      <c r="DH5" s="810"/>
      <c r="DI5" s="810"/>
      <c r="DJ5" s="810"/>
      <c r="DK5" s="811"/>
      <c r="DL5" s="809" t="s">
        <v>384</v>
      </c>
      <c r="DM5" s="810"/>
      <c r="DN5" s="810"/>
      <c r="DO5" s="810"/>
      <c r="DP5" s="811"/>
      <c r="DQ5" s="803" t="s">
        <v>385</v>
      </c>
      <c r="DR5" s="804"/>
      <c r="DS5" s="804"/>
      <c r="DT5" s="804"/>
      <c r="DU5" s="805"/>
      <c r="DV5" s="803" t="s">
        <v>376</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386</v>
      </c>
      <c r="C7" s="818"/>
      <c r="D7" s="818"/>
      <c r="E7" s="818"/>
      <c r="F7" s="818"/>
      <c r="G7" s="818"/>
      <c r="H7" s="818"/>
      <c r="I7" s="818"/>
      <c r="J7" s="818"/>
      <c r="K7" s="818"/>
      <c r="L7" s="818"/>
      <c r="M7" s="818"/>
      <c r="N7" s="818"/>
      <c r="O7" s="818"/>
      <c r="P7" s="819"/>
      <c r="Q7" s="820">
        <v>19028</v>
      </c>
      <c r="R7" s="821"/>
      <c r="S7" s="821"/>
      <c r="T7" s="821"/>
      <c r="U7" s="821"/>
      <c r="V7" s="821">
        <v>18140</v>
      </c>
      <c r="W7" s="821"/>
      <c r="X7" s="821"/>
      <c r="Y7" s="821"/>
      <c r="Z7" s="821"/>
      <c r="AA7" s="821">
        <v>888</v>
      </c>
      <c r="AB7" s="821"/>
      <c r="AC7" s="821"/>
      <c r="AD7" s="821"/>
      <c r="AE7" s="822"/>
      <c r="AF7" s="823">
        <v>652</v>
      </c>
      <c r="AG7" s="824"/>
      <c r="AH7" s="824"/>
      <c r="AI7" s="824"/>
      <c r="AJ7" s="825"/>
      <c r="AK7" s="860" t="s">
        <v>583</v>
      </c>
      <c r="AL7" s="861"/>
      <c r="AM7" s="861"/>
      <c r="AN7" s="861"/>
      <c r="AO7" s="861"/>
      <c r="AP7" s="861">
        <v>17629</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593</v>
      </c>
      <c r="BT7" s="865"/>
      <c r="BU7" s="865"/>
      <c r="BV7" s="865"/>
      <c r="BW7" s="865"/>
      <c r="BX7" s="865"/>
      <c r="BY7" s="865"/>
      <c r="BZ7" s="865"/>
      <c r="CA7" s="865"/>
      <c r="CB7" s="865"/>
      <c r="CC7" s="865"/>
      <c r="CD7" s="865"/>
      <c r="CE7" s="865"/>
      <c r="CF7" s="865"/>
      <c r="CG7" s="866"/>
      <c r="CH7" s="857">
        <v>3</v>
      </c>
      <c r="CI7" s="858"/>
      <c r="CJ7" s="858"/>
      <c r="CK7" s="858"/>
      <c r="CL7" s="859"/>
      <c r="CM7" s="857">
        <v>125</v>
      </c>
      <c r="CN7" s="858"/>
      <c r="CO7" s="858"/>
      <c r="CP7" s="858"/>
      <c r="CQ7" s="859"/>
      <c r="CR7" s="857">
        <v>50</v>
      </c>
      <c r="CS7" s="858"/>
      <c r="CT7" s="858"/>
      <c r="CU7" s="858"/>
      <c r="CV7" s="859"/>
      <c r="CW7" s="857">
        <v>63</v>
      </c>
      <c r="CX7" s="858"/>
      <c r="CY7" s="858"/>
      <c r="CZ7" s="858"/>
      <c r="DA7" s="859"/>
      <c r="DB7" s="857" t="s">
        <v>594</v>
      </c>
      <c r="DC7" s="858"/>
      <c r="DD7" s="858"/>
      <c r="DE7" s="858"/>
      <c r="DF7" s="859"/>
      <c r="DG7" s="857" t="s">
        <v>594</v>
      </c>
      <c r="DH7" s="858"/>
      <c r="DI7" s="858"/>
      <c r="DJ7" s="858"/>
      <c r="DK7" s="859"/>
      <c r="DL7" s="857" t="s">
        <v>594</v>
      </c>
      <c r="DM7" s="858"/>
      <c r="DN7" s="858"/>
      <c r="DO7" s="858"/>
      <c r="DP7" s="859"/>
      <c r="DQ7" s="857" t="s">
        <v>594</v>
      </c>
      <c r="DR7" s="858"/>
      <c r="DS7" s="858"/>
      <c r="DT7" s="858"/>
      <c r="DU7" s="859"/>
      <c r="DV7" s="838"/>
      <c r="DW7" s="839"/>
      <c r="DX7" s="839"/>
      <c r="DY7" s="839"/>
      <c r="DZ7" s="840"/>
      <c r="EA7" s="256"/>
    </row>
    <row r="8" spans="1:131" s="257" customFormat="1" ht="26.25" customHeight="1" x14ac:dyDescent="0.15">
      <c r="A8" s="263">
        <v>2</v>
      </c>
      <c r="B8" s="841" t="s">
        <v>387</v>
      </c>
      <c r="C8" s="842"/>
      <c r="D8" s="842"/>
      <c r="E8" s="842"/>
      <c r="F8" s="842"/>
      <c r="G8" s="842"/>
      <c r="H8" s="842"/>
      <c r="I8" s="842"/>
      <c r="J8" s="842"/>
      <c r="K8" s="842"/>
      <c r="L8" s="842"/>
      <c r="M8" s="842"/>
      <c r="N8" s="842"/>
      <c r="O8" s="842"/>
      <c r="P8" s="843"/>
      <c r="Q8" s="844">
        <v>2</v>
      </c>
      <c r="R8" s="845"/>
      <c r="S8" s="845"/>
      <c r="T8" s="845"/>
      <c r="U8" s="845"/>
      <c r="V8" s="845">
        <v>1</v>
      </c>
      <c r="W8" s="845"/>
      <c r="X8" s="845"/>
      <c r="Y8" s="845"/>
      <c r="Z8" s="845"/>
      <c r="AA8" s="845">
        <v>1</v>
      </c>
      <c r="AB8" s="845"/>
      <c r="AC8" s="845"/>
      <c r="AD8" s="845"/>
      <c r="AE8" s="846"/>
      <c r="AF8" s="847">
        <v>1</v>
      </c>
      <c r="AG8" s="848"/>
      <c r="AH8" s="848"/>
      <c r="AI8" s="848"/>
      <c r="AJ8" s="849"/>
      <c r="AK8" s="850" t="s">
        <v>583</v>
      </c>
      <c r="AL8" s="851"/>
      <c r="AM8" s="851"/>
      <c r="AN8" s="851"/>
      <c r="AO8" s="851"/>
      <c r="AP8" s="851" t="s">
        <v>583</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388</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389</v>
      </c>
      <c r="B23" s="876" t="s">
        <v>390</v>
      </c>
      <c r="C23" s="877"/>
      <c r="D23" s="877"/>
      <c r="E23" s="877"/>
      <c r="F23" s="877"/>
      <c r="G23" s="877"/>
      <c r="H23" s="877"/>
      <c r="I23" s="877"/>
      <c r="J23" s="877"/>
      <c r="K23" s="877"/>
      <c r="L23" s="877"/>
      <c r="M23" s="877"/>
      <c r="N23" s="877"/>
      <c r="O23" s="877"/>
      <c r="P23" s="878"/>
      <c r="Q23" s="879">
        <v>19030</v>
      </c>
      <c r="R23" s="880"/>
      <c r="S23" s="880"/>
      <c r="T23" s="880"/>
      <c r="U23" s="880"/>
      <c r="V23" s="880">
        <v>18141</v>
      </c>
      <c r="W23" s="880"/>
      <c r="X23" s="880"/>
      <c r="Y23" s="880"/>
      <c r="Z23" s="880"/>
      <c r="AA23" s="880">
        <v>889</v>
      </c>
      <c r="AB23" s="880"/>
      <c r="AC23" s="880"/>
      <c r="AD23" s="880"/>
      <c r="AE23" s="881"/>
      <c r="AF23" s="882">
        <v>653</v>
      </c>
      <c r="AG23" s="880"/>
      <c r="AH23" s="880"/>
      <c r="AI23" s="880"/>
      <c r="AJ23" s="883"/>
      <c r="AK23" s="884"/>
      <c r="AL23" s="885"/>
      <c r="AM23" s="885"/>
      <c r="AN23" s="885"/>
      <c r="AO23" s="885"/>
      <c r="AP23" s="880">
        <v>17629</v>
      </c>
      <c r="AQ23" s="880"/>
      <c r="AR23" s="880"/>
      <c r="AS23" s="880"/>
      <c r="AT23" s="880"/>
      <c r="AU23" s="886"/>
      <c r="AV23" s="886"/>
      <c r="AW23" s="886"/>
      <c r="AX23" s="886"/>
      <c r="AY23" s="887"/>
      <c r="AZ23" s="895" t="s">
        <v>391</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392</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393</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369</v>
      </c>
      <c r="B26" s="827"/>
      <c r="C26" s="827"/>
      <c r="D26" s="827"/>
      <c r="E26" s="827"/>
      <c r="F26" s="827"/>
      <c r="G26" s="827"/>
      <c r="H26" s="827"/>
      <c r="I26" s="827"/>
      <c r="J26" s="827"/>
      <c r="K26" s="827"/>
      <c r="L26" s="827"/>
      <c r="M26" s="827"/>
      <c r="N26" s="827"/>
      <c r="O26" s="827"/>
      <c r="P26" s="828"/>
      <c r="Q26" s="803" t="s">
        <v>394</v>
      </c>
      <c r="R26" s="804"/>
      <c r="S26" s="804"/>
      <c r="T26" s="804"/>
      <c r="U26" s="805"/>
      <c r="V26" s="803" t="s">
        <v>395</v>
      </c>
      <c r="W26" s="804"/>
      <c r="X26" s="804"/>
      <c r="Y26" s="804"/>
      <c r="Z26" s="805"/>
      <c r="AA26" s="803" t="s">
        <v>396</v>
      </c>
      <c r="AB26" s="804"/>
      <c r="AC26" s="804"/>
      <c r="AD26" s="804"/>
      <c r="AE26" s="804"/>
      <c r="AF26" s="898" t="s">
        <v>397</v>
      </c>
      <c r="AG26" s="899"/>
      <c r="AH26" s="899"/>
      <c r="AI26" s="899"/>
      <c r="AJ26" s="900"/>
      <c r="AK26" s="804" t="s">
        <v>398</v>
      </c>
      <c r="AL26" s="804"/>
      <c r="AM26" s="804"/>
      <c r="AN26" s="804"/>
      <c r="AO26" s="805"/>
      <c r="AP26" s="803" t="s">
        <v>399</v>
      </c>
      <c r="AQ26" s="804"/>
      <c r="AR26" s="804"/>
      <c r="AS26" s="804"/>
      <c r="AT26" s="805"/>
      <c r="AU26" s="803" t="s">
        <v>400</v>
      </c>
      <c r="AV26" s="804"/>
      <c r="AW26" s="804"/>
      <c r="AX26" s="804"/>
      <c r="AY26" s="805"/>
      <c r="AZ26" s="803" t="s">
        <v>401</v>
      </c>
      <c r="BA26" s="804"/>
      <c r="BB26" s="804"/>
      <c r="BC26" s="804"/>
      <c r="BD26" s="805"/>
      <c r="BE26" s="803" t="s">
        <v>376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402</v>
      </c>
      <c r="C28" s="818"/>
      <c r="D28" s="818"/>
      <c r="E28" s="818"/>
      <c r="F28" s="818"/>
      <c r="G28" s="818"/>
      <c r="H28" s="818"/>
      <c r="I28" s="818"/>
      <c r="J28" s="818"/>
      <c r="K28" s="818"/>
      <c r="L28" s="818"/>
      <c r="M28" s="818"/>
      <c r="N28" s="818"/>
      <c r="O28" s="818"/>
      <c r="P28" s="819"/>
      <c r="Q28" s="908">
        <v>2909</v>
      </c>
      <c r="R28" s="909"/>
      <c r="S28" s="909"/>
      <c r="T28" s="909"/>
      <c r="U28" s="909"/>
      <c r="V28" s="909">
        <v>2857</v>
      </c>
      <c r="W28" s="909"/>
      <c r="X28" s="909"/>
      <c r="Y28" s="909"/>
      <c r="Z28" s="909"/>
      <c r="AA28" s="909">
        <v>52</v>
      </c>
      <c r="AB28" s="909"/>
      <c r="AC28" s="909"/>
      <c r="AD28" s="909"/>
      <c r="AE28" s="910"/>
      <c r="AF28" s="911">
        <v>52</v>
      </c>
      <c r="AG28" s="909"/>
      <c r="AH28" s="909"/>
      <c r="AI28" s="909"/>
      <c r="AJ28" s="912"/>
      <c r="AK28" s="913">
        <v>200</v>
      </c>
      <c r="AL28" s="904"/>
      <c r="AM28" s="904"/>
      <c r="AN28" s="904"/>
      <c r="AO28" s="904"/>
      <c r="AP28" s="904" t="s">
        <v>583</v>
      </c>
      <c r="AQ28" s="904"/>
      <c r="AR28" s="904"/>
      <c r="AS28" s="904"/>
      <c r="AT28" s="904"/>
      <c r="AU28" s="904" t="s">
        <v>583</v>
      </c>
      <c r="AV28" s="904"/>
      <c r="AW28" s="904"/>
      <c r="AX28" s="904"/>
      <c r="AY28" s="904"/>
      <c r="AZ28" s="905" t="s">
        <v>583</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403</v>
      </c>
      <c r="C29" s="842"/>
      <c r="D29" s="842"/>
      <c r="E29" s="842"/>
      <c r="F29" s="842"/>
      <c r="G29" s="842"/>
      <c r="H29" s="842"/>
      <c r="I29" s="842"/>
      <c r="J29" s="842"/>
      <c r="K29" s="842"/>
      <c r="L29" s="842"/>
      <c r="M29" s="842"/>
      <c r="N29" s="842"/>
      <c r="O29" s="842"/>
      <c r="P29" s="843"/>
      <c r="Q29" s="844">
        <v>377</v>
      </c>
      <c r="R29" s="845"/>
      <c r="S29" s="845"/>
      <c r="T29" s="845"/>
      <c r="U29" s="845"/>
      <c r="V29" s="845">
        <v>377</v>
      </c>
      <c r="W29" s="845"/>
      <c r="X29" s="845"/>
      <c r="Y29" s="845"/>
      <c r="Z29" s="845"/>
      <c r="AA29" s="845">
        <v>0</v>
      </c>
      <c r="AB29" s="845"/>
      <c r="AC29" s="845"/>
      <c r="AD29" s="845"/>
      <c r="AE29" s="846"/>
      <c r="AF29" s="847">
        <v>0</v>
      </c>
      <c r="AG29" s="848"/>
      <c r="AH29" s="848"/>
      <c r="AI29" s="848"/>
      <c r="AJ29" s="849"/>
      <c r="AK29" s="916">
        <v>74</v>
      </c>
      <c r="AL29" s="917"/>
      <c r="AM29" s="917"/>
      <c r="AN29" s="917"/>
      <c r="AO29" s="917"/>
      <c r="AP29" s="917" t="s">
        <v>583</v>
      </c>
      <c r="AQ29" s="917"/>
      <c r="AR29" s="917"/>
      <c r="AS29" s="917"/>
      <c r="AT29" s="917"/>
      <c r="AU29" s="917" t="s">
        <v>583</v>
      </c>
      <c r="AV29" s="917"/>
      <c r="AW29" s="917"/>
      <c r="AX29" s="917"/>
      <c r="AY29" s="917"/>
      <c r="AZ29" s="918" t="s">
        <v>583</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404</v>
      </c>
      <c r="C30" s="842"/>
      <c r="D30" s="842"/>
      <c r="E30" s="842"/>
      <c r="F30" s="842"/>
      <c r="G30" s="842"/>
      <c r="H30" s="842"/>
      <c r="I30" s="842"/>
      <c r="J30" s="842"/>
      <c r="K30" s="842"/>
      <c r="L30" s="842"/>
      <c r="M30" s="842"/>
      <c r="N30" s="842"/>
      <c r="O30" s="842"/>
      <c r="P30" s="843"/>
      <c r="Q30" s="844">
        <v>739</v>
      </c>
      <c r="R30" s="845"/>
      <c r="S30" s="845"/>
      <c r="T30" s="845"/>
      <c r="U30" s="845"/>
      <c r="V30" s="845">
        <v>671</v>
      </c>
      <c r="W30" s="845"/>
      <c r="X30" s="845"/>
      <c r="Y30" s="845"/>
      <c r="Z30" s="845"/>
      <c r="AA30" s="845">
        <v>68</v>
      </c>
      <c r="AB30" s="845"/>
      <c r="AC30" s="845"/>
      <c r="AD30" s="845"/>
      <c r="AE30" s="846"/>
      <c r="AF30" s="847">
        <v>402</v>
      </c>
      <c r="AG30" s="848"/>
      <c r="AH30" s="848"/>
      <c r="AI30" s="848"/>
      <c r="AJ30" s="849"/>
      <c r="AK30" s="916">
        <v>129</v>
      </c>
      <c r="AL30" s="917"/>
      <c r="AM30" s="917"/>
      <c r="AN30" s="917"/>
      <c r="AO30" s="917"/>
      <c r="AP30" s="917">
        <v>1237</v>
      </c>
      <c r="AQ30" s="917"/>
      <c r="AR30" s="917"/>
      <c r="AS30" s="917"/>
      <c r="AT30" s="917"/>
      <c r="AU30" s="917">
        <v>288</v>
      </c>
      <c r="AV30" s="917"/>
      <c r="AW30" s="917"/>
      <c r="AX30" s="917"/>
      <c r="AY30" s="917"/>
      <c r="AZ30" s="918" t="s">
        <v>583</v>
      </c>
      <c r="BA30" s="918"/>
      <c r="BB30" s="918"/>
      <c r="BC30" s="918"/>
      <c r="BD30" s="918"/>
      <c r="BE30" s="914" t="s">
        <v>405</v>
      </c>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406</v>
      </c>
      <c r="C31" s="842"/>
      <c r="D31" s="842"/>
      <c r="E31" s="842"/>
      <c r="F31" s="842"/>
      <c r="G31" s="842"/>
      <c r="H31" s="842"/>
      <c r="I31" s="842"/>
      <c r="J31" s="842"/>
      <c r="K31" s="842"/>
      <c r="L31" s="842"/>
      <c r="M31" s="842"/>
      <c r="N31" s="842"/>
      <c r="O31" s="842"/>
      <c r="P31" s="843"/>
      <c r="Q31" s="844">
        <v>1134</v>
      </c>
      <c r="R31" s="845"/>
      <c r="S31" s="845"/>
      <c r="T31" s="845"/>
      <c r="U31" s="845"/>
      <c r="V31" s="845">
        <v>1103</v>
      </c>
      <c r="W31" s="845"/>
      <c r="X31" s="845"/>
      <c r="Y31" s="845"/>
      <c r="Z31" s="845"/>
      <c r="AA31" s="845">
        <v>31</v>
      </c>
      <c r="AB31" s="845"/>
      <c r="AC31" s="845"/>
      <c r="AD31" s="845"/>
      <c r="AE31" s="846"/>
      <c r="AF31" s="847">
        <v>112</v>
      </c>
      <c r="AG31" s="848"/>
      <c r="AH31" s="848"/>
      <c r="AI31" s="848"/>
      <c r="AJ31" s="849"/>
      <c r="AK31" s="916">
        <v>360</v>
      </c>
      <c r="AL31" s="917"/>
      <c r="AM31" s="917"/>
      <c r="AN31" s="917"/>
      <c r="AO31" s="917"/>
      <c r="AP31" s="917">
        <v>9811</v>
      </c>
      <c r="AQ31" s="917"/>
      <c r="AR31" s="917"/>
      <c r="AS31" s="917"/>
      <c r="AT31" s="917"/>
      <c r="AU31" s="917">
        <v>4278</v>
      </c>
      <c r="AV31" s="917"/>
      <c r="AW31" s="917"/>
      <c r="AX31" s="917"/>
      <c r="AY31" s="917"/>
      <c r="AZ31" s="918" t="s">
        <v>583</v>
      </c>
      <c r="BA31" s="918"/>
      <c r="BB31" s="918"/>
      <c r="BC31" s="918"/>
      <c r="BD31" s="918"/>
      <c r="BE31" s="914" t="s">
        <v>407</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c r="C32" s="842"/>
      <c r="D32" s="842"/>
      <c r="E32" s="842"/>
      <c r="F32" s="842"/>
      <c r="G32" s="842"/>
      <c r="H32" s="842"/>
      <c r="I32" s="842"/>
      <c r="J32" s="842"/>
      <c r="K32" s="842"/>
      <c r="L32" s="842"/>
      <c r="M32" s="842"/>
      <c r="N32" s="842"/>
      <c r="O32" s="842"/>
      <c r="P32" s="843"/>
      <c r="Q32" s="844"/>
      <c r="R32" s="845"/>
      <c r="S32" s="845"/>
      <c r="T32" s="845"/>
      <c r="U32" s="845"/>
      <c r="V32" s="845"/>
      <c r="W32" s="845"/>
      <c r="X32" s="845"/>
      <c r="Y32" s="845"/>
      <c r="Z32" s="845"/>
      <c r="AA32" s="845"/>
      <c r="AB32" s="845"/>
      <c r="AC32" s="845"/>
      <c r="AD32" s="845"/>
      <c r="AE32" s="846"/>
      <c r="AF32" s="847"/>
      <c r="AG32" s="848"/>
      <c r="AH32" s="848"/>
      <c r="AI32" s="848"/>
      <c r="AJ32" s="849"/>
      <c r="AK32" s="916"/>
      <c r="AL32" s="917"/>
      <c r="AM32" s="917"/>
      <c r="AN32" s="917"/>
      <c r="AO32" s="917"/>
      <c r="AP32" s="917"/>
      <c r="AQ32" s="917"/>
      <c r="AR32" s="917"/>
      <c r="AS32" s="917"/>
      <c r="AT32" s="917"/>
      <c r="AU32" s="917"/>
      <c r="AV32" s="917"/>
      <c r="AW32" s="917"/>
      <c r="AX32" s="917"/>
      <c r="AY32" s="917"/>
      <c r="AZ32" s="918"/>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408</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389</v>
      </c>
      <c r="B63" s="876" t="s">
        <v>409</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567</v>
      </c>
      <c r="AG63" s="928"/>
      <c r="AH63" s="928"/>
      <c r="AI63" s="928"/>
      <c r="AJ63" s="929"/>
      <c r="AK63" s="930"/>
      <c r="AL63" s="925"/>
      <c r="AM63" s="925"/>
      <c r="AN63" s="925"/>
      <c r="AO63" s="925"/>
      <c r="AP63" s="928">
        <v>11048</v>
      </c>
      <c r="AQ63" s="928"/>
      <c r="AR63" s="928"/>
      <c r="AS63" s="928"/>
      <c r="AT63" s="928"/>
      <c r="AU63" s="928">
        <v>4566</v>
      </c>
      <c r="AV63" s="928"/>
      <c r="AW63" s="928"/>
      <c r="AX63" s="928"/>
      <c r="AY63" s="928"/>
      <c r="AZ63" s="932"/>
      <c r="BA63" s="932"/>
      <c r="BB63" s="932"/>
      <c r="BC63" s="932"/>
      <c r="BD63" s="932"/>
      <c r="BE63" s="933"/>
      <c r="BF63" s="933"/>
      <c r="BG63" s="933"/>
      <c r="BH63" s="933"/>
      <c r="BI63" s="934"/>
      <c r="BJ63" s="935" t="s">
        <v>410</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412</v>
      </c>
      <c r="B66" s="827"/>
      <c r="C66" s="827"/>
      <c r="D66" s="827"/>
      <c r="E66" s="827"/>
      <c r="F66" s="827"/>
      <c r="G66" s="827"/>
      <c r="H66" s="827"/>
      <c r="I66" s="827"/>
      <c r="J66" s="827"/>
      <c r="K66" s="827"/>
      <c r="L66" s="827"/>
      <c r="M66" s="827"/>
      <c r="N66" s="827"/>
      <c r="O66" s="827"/>
      <c r="P66" s="828"/>
      <c r="Q66" s="803" t="s">
        <v>413</v>
      </c>
      <c r="R66" s="804"/>
      <c r="S66" s="804"/>
      <c r="T66" s="804"/>
      <c r="U66" s="805"/>
      <c r="V66" s="803" t="s">
        <v>414</v>
      </c>
      <c r="W66" s="804"/>
      <c r="X66" s="804"/>
      <c r="Y66" s="804"/>
      <c r="Z66" s="805"/>
      <c r="AA66" s="803" t="s">
        <v>396</v>
      </c>
      <c r="AB66" s="804"/>
      <c r="AC66" s="804"/>
      <c r="AD66" s="804"/>
      <c r="AE66" s="805"/>
      <c r="AF66" s="938" t="s">
        <v>415</v>
      </c>
      <c r="AG66" s="899"/>
      <c r="AH66" s="899"/>
      <c r="AI66" s="899"/>
      <c r="AJ66" s="939"/>
      <c r="AK66" s="803" t="s">
        <v>416</v>
      </c>
      <c r="AL66" s="827"/>
      <c r="AM66" s="827"/>
      <c r="AN66" s="827"/>
      <c r="AO66" s="828"/>
      <c r="AP66" s="803" t="s">
        <v>417</v>
      </c>
      <c r="AQ66" s="804"/>
      <c r="AR66" s="804"/>
      <c r="AS66" s="804"/>
      <c r="AT66" s="805"/>
      <c r="AU66" s="803" t="s">
        <v>418</v>
      </c>
      <c r="AV66" s="804"/>
      <c r="AW66" s="804"/>
      <c r="AX66" s="804"/>
      <c r="AY66" s="805"/>
      <c r="AZ66" s="803" t="s">
        <v>376</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584</v>
      </c>
      <c r="C68" s="956"/>
      <c r="D68" s="956"/>
      <c r="E68" s="956"/>
      <c r="F68" s="956"/>
      <c r="G68" s="956"/>
      <c r="H68" s="956"/>
      <c r="I68" s="956"/>
      <c r="J68" s="956"/>
      <c r="K68" s="956"/>
      <c r="L68" s="956"/>
      <c r="M68" s="956"/>
      <c r="N68" s="956"/>
      <c r="O68" s="956"/>
      <c r="P68" s="957"/>
      <c r="Q68" s="958">
        <v>4383</v>
      </c>
      <c r="R68" s="952"/>
      <c r="S68" s="952"/>
      <c r="T68" s="952"/>
      <c r="U68" s="952"/>
      <c r="V68" s="952">
        <v>3497</v>
      </c>
      <c r="W68" s="952"/>
      <c r="X68" s="952"/>
      <c r="Y68" s="952"/>
      <c r="Z68" s="952"/>
      <c r="AA68" s="952">
        <v>886</v>
      </c>
      <c r="AB68" s="952"/>
      <c r="AC68" s="952"/>
      <c r="AD68" s="952"/>
      <c r="AE68" s="952"/>
      <c r="AF68" s="952">
        <v>886</v>
      </c>
      <c r="AG68" s="952"/>
      <c r="AH68" s="952"/>
      <c r="AI68" s="952"/>
      <c r="AJ68" s="952"/>
      <c r="AK68" s="952" t="s">
        <v>583</v>
      </c>
      <c r="AL68" s="952"/>
      <c r="AM68" s="952"/>
      <c r="AN68" s="952"/>
      <c r="AO68" s="952"/>
      <c r="AP68" s="952" t="s">
        <v>583</v>
      </c>
      <c r="AQ68" s="952"/>
      <c r="AR68" s="952"/>
      <c r="AS68" s="952"/>
      <c r="AT68" s="952"/>
      <c r="AU68" s="952" t="s">
        <v>583</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585</v>
      </c>
      <c r="C69" s="960"/>
      <c r="D69" s="960"/>
      <c r="E69" s="960"/>
      <c r="F69" s="960"/>
      <c r="G69" s="960"/>
      <c r="H69" s="960"/>
      <c r="I69" s="960"/>
      <c r="J69" s="960"/>
      <c r="K69" s="960"/>
      <c r="L69" s="960"/>
      <c r="M69" s="960"/>
      <c r="N69" s="960"/>
      <c r="O69" s="960"/>
      <c r="P69" s="961"/>
      <c r="Q69" s="962">
        <v>89</v>
      </c>
      <c r="R69" s="917"/>
      <c r="S69" s="917"/>
      <c r="T69" s="917"/>
      <c r="U69" s="917"/>
      <c r="V69" s="917">
        <v>82</v>
      </c>
      <c r="W69" s="917"/>
      <c r="X69" s="917"/>
      <c r="Y69" s="917"/>
      <c r="Z69" s="917"/>
      <c r="AA69" s="917">
        <v>7</v>
      </c>
      <c r="AB69" s="917"/>
      <c r="AC69" s="917"/>
      <c r="AD69" s="917"/>
      <c r="AE69" s="917"/>
      <c r="AF69" s="917">
        <v>7</v>
      </c>
      <c r="AG69" s="917"/>
      <c r="AH69" s="917"/>
      <c r="AI69" s="917"/>
      <c r="AJ69" s="917"/>
      <c r="AK69" s="917" t="s">
        <v>583</v>
      </c>
      <c r="AL69" s="917"/>
      <c r="AM69" s="917"/>
      <c r="AN69" s="917"/>
      <c r="AO69" s="917"/>
      <c r="AP69" s="917" t="s">
        <v>583</v>
      </c>
      <c r="AQ69" s="917"/>
      <c r="AR69" s="917"/>
      <c r="AS69" s="917"/>
      <c r="AT69" s="917"/>
      <c r="AU69" s="917" t="s">
        <v>583</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586</v>
      </c>
      <c r="C70" s="960"/>
      <c r="D70" s="960"/>
      <c r="E70" s="960"/>
      <c r="F70" s="960"/>
      <c r="G70" s="960"/>
      <c r="H70" s="960"/>
      <c r="I70" s="960"/>
      <c r="J70" s="960"/>
      <c r="K70" s="960"/>
      <c r="L70" s="960"/>
      <c r="M70" s="960"/>
      <c r="N70" s="960"/>
      <c r="O70" s="960"/>
      <c r="P70" s="961"/>
      <c r="Q70" s="962">
        <v>120</v>
      </c>
      <c r="R70" s="917"/>
      <c r="S70" s="917"/>
      <c r="T70" s="917"/>
      <c r="U70" s="917"/>
      <c r="V70" s="917">
        <v>113</v>
      </c>
      <c r="W70" s="917"/>
      <c r="X70" s="917"/>
      <c r="Y70" s="917"/>
      <c r="Z70" s="917"/>
      <c r="AA70" s="917">
        <v>7</v>
      </c>
      <c r="AB70" s="917"/>
      <c r="AC70" s="917"/>
      <c r="AD70" s="917"/>
      <c r="AE70" s="917"/>
      <c r="AF70" s="917">
        <v>7</v>
      </c>
      <c r="AG70" s="917"/>
      <c r="AH70" s="917"/>
      <c r="AI70" s="917"/>
      <c r="AJ70" s="917"/>
      <c r="AK70" s="917" t="s">
        <v>583</v>
      </c>
      <c r="AL70" s="917"/>
      <c r="AM70" s="917"/>
      <c r="AN70" s="917"/>
      <c r="AO70" s="917"/>
      <c r="AP70" s="917" t="s">
        <v>583</v>
      </c>
      <c r="AQ70" s="917"/>
      <c r="AR70" s="917"/>
      <c r="AS70" s="917"/>
      <c r="AT70" s="917"/>
      <c r="AU70" s="917" t="s">
        <v>583</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587</v>
      </c>
      <c r="C71" s="960"/>
      <c r="D71" s="960"/>
      <c r="E71" s="960"/>
      <c r="F71" s="960"/>
      <c r="G71" s="960"/>
      <c r="H71" s="960"/>
      <c r="I71" s="960"/>
      <c r="J71" s="960"/>
      <c r="K71" s="960"/>
      <c r="L71" s="960"/>
      <c r="M71" s="960"/>
      <c r="N71" s="960"/>
      <c r="O71" s="960"/>
      <c r="P71" s="961"/>
      <c r="Q71" s="962">
        <v>318</v>
      </c>
      <c r="R71" s="917"/>
      <c r="S71" s="917"/>
      <c r="T71" s="917"/>
      <c r="U71" s="917"/>
      <c r="V71" s="917">
        <v>313</v>
      </c>
      <c r="W71" s="917"/>
      <c r="X71" s="917"/>
      <c r="Y71" s="917"/>
      <c r="Z71" s="917"/>
      <c r="AA71" s="917">
        <v>5</v>
      </c>
      <c r="AB71" s="917"/>
      <c r="AC71" s="917"/>
      <c r="AD71" s="917"/>
      <c r="AE71" s="917"/>
      <c r="AF71" s="917">
        <v>5</v>
      </c>
      <c r="AG71" s="917"/>
      <c r="AH71" s="917"/>
      <c r="AI71" s="917"/>
      <c r="AJ71" s="917"/>
      <c r="AK71" s="917" t="s">
        <v>583</v>
      </c>
      <c r="AL71" s="917"/>
      <c r="AM71" s="917"/>
      <c r="AN71" s="917"/>
      <c r="AO71" s="917"/>
      <c r="AP71" s="917" t="s">
        <v>583</v>
      </c>
      <c r="AQ71" s="917"/>
      <c r="AR71" s="917"/>
      <c r="AS71" s="917"/>
      <c r="AT71" s="917"/>
      <c r="AU71" s="917" t="s">
        <v>583</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588</v>
      </c>
      <c r="C72" s="960"/>
      <c r="D72" s="960"/>
      <c r="E72" s="960"/>
      <c r="F72" s="960"/>
      <c r="G72" s="960"/>
      <c r="H72" s="960"/>
      <c r="I72" s="960"/>
      <c r="J72" s="960"/>
      <c r="K72" s="960"/>
      <c r="L72" s="960"/>
      <c r="M72" s="960"/>
      <c r="N72" s="960"/>
      <c r="O72" s="960"/>
      <c r="P72" s="961"/>
      <c r="Q72" s="962">
        <v>11740</v>
      </c>
      <c r="R72" s="917"/>
      <c r="S72" s="917"/>
      <c r="T72" s="917"/>
      <c r="U72" s="917"/>
      <c r="V72" s="917">
        <v>11495</v>
      </c>
      <c r="W72" s="917"/>
      <c r="X72" s="917"/>
      <c r="Y72" s="917"/>
      <c r="Z72" s="917"/>
      <c r="AA72" s="917">
        <v>245</v>
      </c>
      <c r="AB72" s="917"/>
      <c r="AC72" s="917"/>
      <c r="AD72" s="917"/>
      <c r="AE72" s="917"/>
      <c r="AF72" s="917">
        <v>245</v>
      </c>
      <c r="AG72" s="917"/>
      <c r="AH72" s="917"/>
      <c r="AI72" s="917"/>
      <c r="AJ72" s="917"/>
      <c r="AK72" s="917" t="s">
        <v>583</v>
      </c>
      <c r="AL72" s="917"/>
      <c r="AM72" s="917"/>
      <c r="AN72" s="917"/>
      <c r="AO72" s="917"/>
      <c r="AP72" s="917" t="s">
        <v>583</v>
      </c>
      <c r="AQ72" s="917"/>
      <c r="AR72" s="917"/>
      <c r="AS72" s="917"/>
      <c r="AT72" s="917"/>
      <c r="AU72" s="917" t="s">
        <v>583</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589</v>
      </c>
      <c r="C73" s="960"/>
      <c r="D73" s="960"/>
      <c r="E73" s="960"/>
      <c r="F73" s="960"/>
      <c r="G73" s="960"/>
      <c r="H73" s="960"/>
      <c r="I73" s="960"/>
      <c r="J73" s="960"/>
      <c r="K73" s="960"/>
      <c r="L73" s="960"/>
      <c r="M73" s="960"/>
      <c r="N73" s="960"/>
      <c r="O73" s="960"/>
      <c r="P73" s="961"/>
      <c r="Q73" s="962">
        <v>497</v>
      </c>
      <c r="R73" s="917"/>
      <c r="S73" s="917"/>
      <c r="T73" s="917"/>
      <c r="U73" s="917"/>
      <c r="V73" s="917">
        <v>463</v>
      </c>
      <c r="W73" s="917"/>
      <c r="X73" s="917"/>
      <c r="Y73" s="917"/>
      <c r="Z73" s="917"/>
      <c r="AA73" s="917">
        <v>34</v>
      </c>
      <c r="AB73" s="917"/>
      <c r="AC73" s="917"/>
      <c r="AD73" s="917"/>
      <c r="AE73" s="917"/>
      <c r="AF73" s="917">
        <v>34</v>
      </c>
      <c r="AG73" s="917"/>
      <c r="AH73" s="917"/>
      <c r="AI73" s="917"/>
      <c r="AJ73" s="917"/>
      <c r="AK73" s="917" t="s">
        <v>583</v>
      </c>
      <c r="AL73" s="917"/>
      <c r="AM73" s="917"/>
      <c r="AN73" s="917"/>
      <c r="AO73" s="917"/>
      <c r="AP73" s="917" t="s">
        <v>583</v>
      </c>
      <c r="AQ73" s="917"/>
      <c r="AR73" s="917"/>
      <c r="AS73" s="917"/>
      <c r="AT73" s="917"/>
      <c r="AU73" s="917" t="s">
        <v>583</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590</v>
      </c>
      <c r="C74" s="960"/>
      <c r="D74" s="960"/>
      <c r="E74" s="960"/>
      <c r="F74" s="960"/>
      <c r="G74" s="960"/>
      <c r="H74" s="960"/>
      <c r="I74" s="960"/>
      <c r="J74" s="960"/>
      <c r="K74" s="960"/>
      <c r="L74" s="960"/>
      <c r="M74" s="960"/>
      <c r="N74" s="960"/>
      <c r="O74" s="960"/>
      <c r="P74" s="961"/>
      <c r="Q74" s="962">
        <v>107279</v>
      </c>
      <c r="R74" s="917"/>
      <c r="S74" s="917"/>
      <c r="T74" s="917"/>
      <c r="U74" s="917"/>
      <c r="V74" s="917">
        <v>102546</v>
      </c>
      <c r="W74" s="917"/>
      <c r="X74" s="917"/>
      <c r="Y74" s="917"/>
      <c r="Z74" s="917"/>
      <c r="AA74" s="917">
        <v>4733</v>
      </c>
      <c r="AB74" s="917"/>
      <c r="AC74" s="917"/>
      <c r="AD74" s="917"/>
      <c r="AE74" s="917"/>
      <c r="AF74" s="917">
        <v>4733</v>
      </c>
      <c r="AG74" s="917"/>
      <c r="AH74" s="917"/>
      <c r="AI74" s="917"/>
      <c r="AJ74" s="917"/>
      <c r="AK74" s="917">
        <v>399</v>
      </c>
      <c r="AL74" s="917"/>
      <c r="AM74" s="917"/>
      <c r="AN74" s="917"/>
      <c r="AO74" s="917"/>
      <c r="AP74" s="917" t="s">
        <v>583</v>
      </c>
      <c r="AQ74" s="917"/>
      <c r="AR74" s="917"/>
      <c r="AS74" s="917"/>
      <c r="AT74" s="917"/>
      <c r="AU74" s="917" t="s">
        <v>583</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591</v>
      </c>
      <c r="C75" s="960"/>
      <c r="D75" s="960"/>
      <c r="E75" s="960"/>
      <c r="F75" s="960"/>
      <c r="G75" s="960"/>
      <c r="H75" s="960"/>
      <c r="I75" s="960"/>
      <c r="J75" s="960"/>
      <c r="K75" s="960"/>
      <c r="L75" s="960"/>
      <c r="M75" s="960"/>
      <c r="N75" s="960"/>
      <c r="O75" s="960"/>
      <c r="P75" s="961"/>
      <c r="Q75" s="965">
        <v>2537</v>
      </c>
      <c r="R75" s="966"/>
      <c r="S75" s="966"/>
      <c r="T75" s="966"/>
      <c r="U75" s="916"/>
      <c r="V75" s="967">
        <v>2513</v>
      </c>
      <c r="W75" s="966"/>
      <c r="X75" s="966"/>
      <c r="Y75" s="966"/>
      <c r="Z75" s="916"/>
      <c r="AA75" s="967">
        <v>24</v>
      </c>
      <c r="AB75" s="966"/>
      <c r="AC75" s="966"/>
      <c r="AD75" s="966"/>
      <c r="AE75" s="916"/>
      <c r="AF75" s="967">
        <v>19</v>
      </c>
      <c r="AG75" s="966"/>
      <c r="AH75" s="966"/>
      <c r="AI75" s="966"/>
      <c r="AJ75" s="916"/>
      <c r="AK75" s="967">
        <v>71</v>
      </c>
      <c r="AL75" s="966"/>
      <c r="AM75" s="966"/>
      <c r="AN75" s="966"/>
      <c r="AO75" s="916"/>
      <c r="AP75" s="967">
        <v>1228</v>
      </c>
      <c r="AQ75" s="966"/>
      <c r="AR75" s="966"/>
      <c r="AS75" s="966"/>
      <c r="AT75" s="916"/>
      <c r="AU75" s="967">
        <v>309</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592</v>
      </c>
      <c r="C76" s="960"/>
      <c r="D76" s="960"/>
      <c r="E76" s="960"/>
      <c r="F76" s="960"/>
      <c r="G76" s="960"/>
      <c r="H76" s="960"/>
      <c r="I76" s="960"/>
      <c r="J76" s="960"/>
      <c r="K76" s="960"/>
      <c r="L76" s="960"/>
      <c r="M76" s="960"/>
      <c r="N76" s="960"/>
      <c r="O76" s="960"/>
      <c r="P76" s="961"/>
      <c r="Q76" s="965">
        <v>2583</v>
      </c>
      <c r="R76" s="966"/>
      <c r="S76" s="966"/>
      <c r="T76" s="966"/>
      <c r="U76" s="916"/>
      <c r="V76" s="967">
        <v>2512</v>
      </c>
      <c r="W76" s="966"/>
      <c r="X76" s="966"/>
      <c r="Y76" s="966"/>
      <c r="Z76" s="916"/>
      <c r="AA76" s="967">
        <v>71</v>
      </c>
      <c r="AB76" s="966"/>
      <c r="AC76" s="966"/>
      <c r="AD76" s="966"/>
      <c r="AE76" s="916"/>
      <c r="AF76" s="967">
        <v>63</v>
      </c>
      <c r="AG76" s="966"/>
      <c r="AH76" s="966"/>
      <c r="AI76" s="966"/>
      <c r="AJ76" s="916"/>
      <c r="AK76" s="967" t="s">
        <v>583</v>
      </c>
      <c r="AL76" s="966"/>
      <c r="AM76" s="966"/>
      <c r="AN76" s="966"/>
      <c r="AO76" s="916"/>
      <c r="AP76" s="967">
        <v>2216</v>
      </c>
      <c r="AQ76" s="966"/>
      <c r="AR76" s="966"/>
      <c r="AS76" s="966"/>
      <c r="AT76" s="916"/>
      <c r="AU76" s="967">
        <v>367</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389</v>
      </c>
      <c r="B88" s="876" t="s">
        <v>419</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5999</v>
      </c>
      <c r="AG88" s="928"/>
      <c r="AH88" s="928"/>
      <c r="AI88" s="928"/>
      <c r="AJ88" s="928"/>
      <c r="AK88" s="925"/>
      <c r="AL88" s="925"/>
      <c r="AM88" s="925"/>
      <c r="AN88" s="925"/>
      <c r="AO88" s="925"/>
      <c r="AP88" s="928">
        <v>3444</v>
      </c>
      <c r="AQ88" s="928"/>
      <c r="AR88" s="928"/>
      <c r="AS88" s="928"/>
      <c r="AT88" s="928"/>
      <c r="AU88" s="928">
        <v>676</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76" t="s">
        <v>420</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50</v>
      </c>
      <c r="CS102" s="936"/>
      <c r="CT102" s="936"/>
      <c r="CU102" s="936"/>
      <c r="CV102" s="979"/>
      <c r="CW102" s="978">
        <v>63</v>
      </c>
      <c r="CX102" s="936"/>
      <c r="CY102" s="936"/>
      <c r="CZ102" s="936"/>
      <c r="DA102" s="979"/>
      <c r="DB102" s="978" t="s">
        <v>594</v>
      </c>
      <c r="DC102" s="936"/>
      <c r="DD102" s="936"/>
      <c r="DE102" s="936"/>
      <c r="DF102" s="979"/>
      <c r="DG102" s="978" t="s">
        <v>594</v>
      </c>
      <c r="DH102" s="936"/>
      <c r="DI102" s="936"/>
      <c r="DJ102" s="936"/>
      <c r="DK102" s="979"/>
      <c r="DL102" s="978" t="s">
        <v>594</v>
      </c>
      <c r="DM102" s="936"/>
      <c r="DN102" s="936"/>
      <c r="DO102" s="936"/>
      <c r="DP102" s="979"/>
      <c r="DQ102" s="978" t="s">
        <v>594</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427</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428</v>
      </c>
      <c r="AB109" s="981"/>
      <c r="AC109" s="981"/>
      <c r="AD109" s="981"/>
      <c r="AE109" s="982"/>
      <c r="AF109" s="980" t="s">
        <v>429</v>
      </c>
      <c r="AG109" s="981"/>
      <c r="AH109" s="981"/>
      <c r="AI109" s="981"/>
      <c r="AJ109" s="982"/>
      <c r="AK109" s="980" t="s">
        <v>304</v>
      </c>
      <c r="AL109" s="981"/>
      <c r="AM109" s="981"/>
      <c r="AN109" s="981"/>
      <c r="AO109" s="982"/>
      <c r="AP109" s="980" t="s">
        <v>430</v>
      </c>
      <c r="AQ109" s="981"/>
      <c r="AR109" s="981"/>
      <c r="AS109" s="981"/>
      <c r="AT109" s="983"/>
      <c r="AU109" s="1000" t="s">
        <v>427</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428</v>
      </c>
      <c r="BR109" s="981"/>
      <c r="BS109" s="981"/>
      <c r="BT109" s="981"/>
      <c r="BU109" s="982"/>
      <c r="BV109" s="980" t="s">
        <v>429</v>
      </c>
      <c r="BW109" s="981"/>
      <c r="BX109" s="981"/>
      <c r="BY109" s="981"/>
      <c r="BZ109" s="982"/>
      <c r="CA109" s="980" t="s">
        <v>304</v>
      </c>
      <c r="CB109" s="981"/>
      <c r="CC109" s="981"/>
      <c r="CD109" s="981"/>
      <c r="CE109" s="982"/>
      <c r="CF109" s="1001" t="s">
        <v>430</v>
      </c>
      <c r="CG109" s="1001"/>
      <c r="CH109" s="1001"/>
      <c r="CI109" s="1001"/>
      <c r="CJ109" s="1001"/>
      <c r="CK109" s="980" t="s">
        <v>431</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428</v>
      </c>
      <c r="DH109" s="981"/>
      <c r="DI109" s="981"/>
      <c r="DJ109" s="981"/>
      <c r="DK109" s="982"/>
      <c r="DL109" s="980" t="s">
        <v>429</v>
      </c>
      <c r="DM109" s="981"/>
      <c r="DN109" s="981"/>
      <c r="DO109" s="981"/>
      <c r="DP109" s="982"/>
      <c r="DQ109" s="980" t="s">
        <v>304</v>
      </c>
      <c r="DR109" s="981"/>
      <c r="DS109" s="981"/>
      <c r="DT109" s="981"/>
      <c r="DU109" s="982"/>
      <c r="DV109" s="980" t="s">
        <v>430</v>
      </c>
      <c r="DW109" s="981"/>
      <c r="DX109" s="981"/>
      <c r="DY109" s="981"/>
      <c r="DZ109" s="983"/>
    </row>
    <row r="110" spans="1:131" s="248" customFormat="1" ht="26.25" customHeight="1" x14ac:dyDescent="0.15">
      <c r="A110" s="984" t="s">
        <v>432</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1521299</v>
      </c>
      <c r="AB110" s="988"/>
      <c r="AC110" s="988"/>
      <c r="AD110" s="988"/>
      <c r="AE110" s="989"/>
      <c r="AF110" s="990">
        <v>1527471</v>
      </c>
      <c r="AG110" s="988"/>
      <c r="AH110" s="988"/>
      <c r="AI110" s="988"/>
      <c r="AJ110" s="989"/>
      <c r="AK110" s="990">
        <v>1487446</v>
      </c>
      <c r="AL110" s="988"/>
      <c r="AM110" s="988"/>
      <c r="AN110" s="988"/>
      <c r="AO110" s="989"/>
      <c r="AP110" s="991">
        <v>20.6</v>
      </c>
      <c r="AQ110" s="992"/>
      <c r="AR110" s="992"/>
      <c r="AS110" s="992"/>
      <c r="AT110" s="993"/>
      <c r="AU110" s="994" t="s">
        <v>73</v>
      </c>
      <c r="AV110" s="995"/>
      <c r="AW110" s="995"/>
      <c r="AX110" s="995"/>
      <c r="AY110" s="995"/>
      <c r="AZ110" s="1036" t="s">
        <v>433</v>
      </c>
      <c r="BA110" s="985"/>
      <c r="BB110" s="985"/>
      <c r="BC110" s="985"/>
      <c r="BD110" s="985"/>
      <c r="BE110" s="985"/>
      <c r="BF110" s="985"/>
      <c r="BG110" s="985"/>
      <c r="BH110" s="985"/>
      <c r="BI110" s="985"/>
      <c r="BJ110" s="985"/>
      <c r="BK110" s="985"/>
      <c r="BL110" s="985"/>
      <c r="BM110" s="985"/>
      <c r="BN110" s="985"/>
      <c r="BO110" s="985"/>
      <c r="BP110" s="986"/>
      <c r="BQ110" s="1022">
        <v>17580761</v>
      </c>
      <c r="BR110" s="1023"/>
      <c r="BS110" s="1023"/>
      <c r="BT110" s="1023"/>
      <c r="BU110" s="1023"/>
      <c r="BV110" s="1023">
        <v>17650437</v>
      </c>
      <c r="BW110" s="1023"/>
      <c r="BX110" s="1023"/>
      <c r="BY110" s="1023"/>
      <c r="BZ110" s="1023"/>
      <c r="CA110" s="1023">
        <v>17628517</v>
      </c>
      <c r="CB110" s="1023"/>
      <c r="CC110" s="1023"/>
      <c r="CD110" s="1023"/>
      <c r="CE110" s="1023"/>
      <c r="CF110" s="1037">
        <v>244.3</v>
      </c>
      <c r="CG110" s="1038"/>
      <c r="CH110" s="1038"/>
      <c r="CI110" s="1038"/>
      <c r="CJ110" s="1038"/>
      <c r="CK110" s="1039" t="s">
        <v>434</v>
      </c>
      <c r="CL110" s="1040"/>
      <c r="CM110" s="1019" t="s">
        <v>435</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127</v>
      </c>
      <c r="DH110" s="1023"/>
      <c r="DI110" s="1023"/>
      <c r="DJ110" s="1023"/>
      <c r="DK110" s="1023"/>
      <c r="DL110" s="1023" t="s">
        <v>436</v>
      </c>
      <c r="DM110" s="1023"/>
      <c r="DN110" s="1023"/>
      <c r="DO110" s="1023"/>
      <c r="DP110" s="1023"/>
      <c r="DQ110" s="1023" t="s">
        <v>436</v>
      </c>
      <c r="DR110" s="1023"/>
      <c r="DS110" s="1023"/>
      <c r="DT110" s="1023"/>
      <c r="DU110" s="1023"/>
      <c r="DV110" s="1024" t="s">
        <v>436</v>
      </c>
      <c r="DW110" s="1024"/>
      <c r="DX110" s="1024"/>
      <c r="DY110" s="1024"/>
      <c r="DZ110" s="1025"/>
    </row>
    <row r="111" spans="1:131" s="248" customFormat="1" ht="26.25" customHeight="1" x14ac:dyDescent="0.15">
      <c r="A111" s="1026" t="s">
        <v>437</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127</v>
      </c>
      <c r="AB111" s="1030"/>
      <c r="AC111" s="1030"/>
      <c r="AD111" s="1030"/>
      <c r="AE111" s="1031"/>
      <c r="AF111" s="1032" t="s">
        <v>410</v>
      </c>
      <c r="AG111" s="1030"/>
      <c r="AH111" s="1030"/>
      <c r="AI111" s="1030"/>
      <c r="AJ111" s="1031"/>
      <c r="AK111" s="1032" t="s">
        <v>127</v>
      </c>
      <c r="AL111" s="1030"/>
      <c r="AM111" s="1030"/>
      <c r="AN111" s="1030"/>
      <c r="AO111" s="1031"/>
      <c r="AP111" s="1033" t="s">
        <v>127</v>
      </c>
      <c r="AQ111" s="1034"/>
      <c r="AR111" s="1034"/>
      <c r="AS111" s="1034"/>
      <c r="AT111" s="1035"/>
      <c r="AU111" s="996"/>
      <c r="AV111" s="997"/>
      <c r="AW111" s="997"/>
      <c r="AX111" s="997"/>
      <c r="AY111" s="997"/>
      <c r="AZ111" s="1045" t="s">
        <v>438</v>
      </c>
      <c r="BA111" s="1046"/>
      <c r="BB111" s="1046"/>
      <c r="BC111" s="1046"/>
      <c r="BD111" s="1046"/>
      <c r="BE111" s="1046"/>
      <c r="BF111" s="1046"/>
      <c r="BG111" s="1046"/>
      <c r="BH111" s="1046"/>
      <c r="BI111" s="1046"/>
      <c r="BJ111" s="1046"/>
      <c r="BK111" s="1046"/>
      <c r="BL111" s="1046"/>
      <c r="BM111" s="1046"/>
      <c r="BN111" s="1046"/>
      <c r="BO111" s="1046"/>
      <c r="BP111" s="1047"/>
      <c r="BQ111" s="1015" t="s">
        <v>436</v>
      </c>
      <c r="BR111" s="1016"/>
      <c r="BS111" s="1016"/>
      <c r="BT111" s="1016"/>
      <c r="BU111" s="1016"/>
      <c r="BV111" s="1016" t="s">
        <v>436</v>
      </c>
      <c r="BW111" s="1016"/>
      <c r="BX111" s="1016"/>
      <c r="BY111" s="1016"/>
      <c r="BZ111" s="1016"/>
      <c r="CA111" s="1016" t="s">
        <v>436</v>
      </c>
      <c r="CB111" s="1016"/>
      <c r="CC111" s="1016"/>
      <c r="CD111" s="1016"/>
      <c r="CE111" s="1016"/>
      <c r="CF111" s="1010" t="s">
        <v>436</v>
      </c>
      <c r="CG111" s="1011"/>
      <c r="CH111" s="1011"/>
      <c r="CI111" s="1011"/>
      <c r="CJ111" s="1011"/>
      <c r="CK111" s="1041"/>
      <c r="CL111" s="1042"/>
      <c r="CM111" s="1012" t="s">
        <v>439</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410</v>
      </c>
      <c r="DH111" s="1016"/>
      <c r="DI111" s="1016"/>
      <c r="DJ111" s="1016"/>
      <c r="DK111" s="1016"/>
      <c r="DL111" s="1016" t="s">
        <v>410</v>
      </c>
      <c r="DM111" s="1016"/>
      <c r="DN111" s="1016"/>
      <c r="DO111" s="1016"/>
      <c r="DP111" s="1016"/>
      <c r="DQ111" s="1016" t="s">
        <v>410</v>
      </c>
      <c r="DR111" s="1016"/>
      <c r="DS111" s="1016"/>
      <c r="DT111" s="1016"/>
      <c r="DU111" s="1016"/>
      <c r="DV111" s="1017" t="s">
        <v>436</v>
      </c>
      <c r="DW111" s="1017"/>
      <c r="DX111" s="1017"/>
      <c r="DY111" s="1017"/>
      <c r="DZ111" s="1018"/>
    </row>
    <row r="112" spans="1:131" s="248" customFormat="1" ht="26.25" customHeight="1" x14ac:dyDescent="0.15">
      <c r="A112" s="1048" t="s">
        <v>440</v>
      </c>
      <c r="B112" s="1049"/>
      <c r="C112" s="1046" t="s">
        <v>441</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436</v>
      </c>
      <c r="AB112" s="1055"/>
      <c r="AC112" s="1055"/>
      <c r="AD112" s="1055"/>
      <c r="AE112" s="1056"/>
      <c r="AF112" s="1057" t="s">
        <v>436</v>
      </c>
      <c r="AG112" s="1055"/>
      <c r="AH112" s="1055"/>
      <c r="AI112" s="1055"/>
      <c r="AJ112" s="1056"/>
      <c r="AK112" s="1057" t="s">
        <v>436</v>
      </c>
      <c r="AL112" s="1055"/>
      <c r="AM112" s="1055"/>
      <c r="AN112" s="1055"/>
      <c r="AO112" s="1056"/>
      <c r="AP112" s="1058" t="s">
        <v>436</v>
      </c>
      <c r="AQ112" s="1059"/>
      <c r="AR112" s="1059"/>
      <c r="AS112" s="1059"/>
      <c r="AT112" s="1060"/>
      <c r="AU112" s="996"/>
      <c r="AV112" s="997"/>
      <c r="AW112" s="997"/>
      <c r="AX112" s="997"/>
      <c r="AY112" s="997"/>
      <c r="AZ112" s="1045" t="s">
        <v>442</v>
      </c>
      <c r="BA112" s="1046"/>
      <c r="BB112" s="1046"/>
      <c r="BC112" s="1046"/>
      <c r="BD112" s="1046"/>
      <c r="BE112" s="1046"/>
      <c r="BF112" s="1046"/>
      <c r="BG112" s="1046"/>
      <c r="BH112" s="1046"/>
      <c r="BI112" s="1046"/>
      <c r="BJ112" s="1046"/>
      <c r="BK112" s="1046"/>
      <c r="BL112" s="1046"/>
      <c r="BM112" s="1046"/>
      <c r="BN112" s="1046"/>
      <c r="BO112" s="1046"/>
      <c r="BP112" s="1047"/>
      <c r="BQ112" s="1015">
        <v>5053454</v>
      </c>
      <c r="BR112" s="1016"/>
      <c r="BS112" s="1016"/>
      <c r="BT112" s="1016"/>
      <c r="BU112" s="1016"/>
      <c r="BV112" s="1016">
        <v>4947092</v>
      </c>
      <c r="BW112" s="1016"/>
      <c r="BX112" s="1016"/>
      <c r="BY112" s="1016"/>
      <c r="BZ112" s="1016"/>
      <c r="CA112" s="1016">
        <v>4565788</v>
      </c>
      <c r="CB112" s="1016"/>
      <c r="CC112" s="1016"/>
      <c r="CD112" s="1016"/>
      <c r="CE112" s="1016"/>
      <c r="CF112" s="1010">
        <v>63.3</v>
      </c>
      <c r="CG112" s="1011"/>
      <c r="CH112" s="1011"/>
      <c r="CI112" s="1011"/>
      <c r="CJ112" s="1011"/>
      <c r="CK112" s="1041"/>
      <c r="CL112" s="1042"/>
      <c r="CM112" s="1012" t="s">
        <v>443</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436</v>
      </c>
      <c r="DH112" s="1016"/>
      <c r="DI112" s="1016"/>
      <c r="DJ112" s="1016"/>
      <c r="DK112" s="1016"/>
      <c r="DL112" s="1016" t="s">
        <v>436</v>
      </c>
      <c r="DM112" s="1016"/>
      <c r="DN112" s="1016"/>
      <c r="DO112" s="1016"/>
      <c r="DP112" s="1016"/>
      <c r="DQ112" s="1016" t="s">
        <v>436</v>
      </c>
      <c r="DR112" s="1016"/>
      <c r="DS112" s="1016"/>
      <c r="DT112" s="1016"/>
      <c r="DU112" s="1016"/>
      <c r="DV112" s="1017" t="s">
        <v>410</v>
      </c>
      <c r="DW112" s="1017"/>
      <c r="DX112" s="1017"/>
      <c r="DY112" s="1017"/>
      <c r="DZ112" s="1018"/>
    </row>
    <row r="113" spans="1:130" s="248" customFormat="1" ht="26.25" customHeight="1" x14ac:dyDescent="0.15">
      <c r="A113" s="1050"/>
      <c r="B113" s="1051"/>
      <c r="C113" s="1046" t="s">
        <v>444</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474641</v>
      </c>
      <c r="AB113" s="1030"/>
      <c r="AC113" s="1030"/>
      <c r="AD113" s="1030"/>
      <c r="AE113" s="1031"/>
      <c r="AF113" s="1032">
        <v>482980</v>
      </c>
      <c r="AG113" s="1030"/>
      <c r="AH113" s="1030"/>
      <c r="AI113" s="1030"/>
      <c r="AJ113" s="1031"/>
      <c r="AK113" s="1032">
        <v>432648</v>
      </c>
      <c r="AL113" s="1030"/>
      <c r="AM113" s="1030"/>
      <c r="AN113" s="1030"/>
      <c r="AO113" s="1031"/>
      <c r="AP113" s="1033">
        <v>6</v>
      </c>
      <c r="AQ113" s="1034"/>
      <c r="AR113" s="1034"/>
      <c r="AS113" s="1034"/>
      <c r="AT113" s="1035"/>
      <c r="AU113" s="996"/>
      <c r="AV113" s="997"/>
      <c r="AW113" s="997"/>
      <c r="AX113" s="997"/>
      <c r="AY113" s="997"/>
      <c r="AZ113" s="1045" t="s">
        <v>445</v>
      </c>
      <c r="BA113" s="1046"/>
      <c r="BB113" s="1046"/>
      <c r="BC113" s="1046"/>
      <c r="BD113" s="1046"/>
      <c r="BE113" s="1046"/>
      <c r="BF113" s="1046"/>
      <c r="BG113" s="1046"/>
      <c r="BH113" s="1046"/>
      <c r="BI113" s="1046"/>
      <c r="BJ113" s="1046"/>
      <c r="BK113" s="1046"/>
      <c r="BL113" s="1046"/>
      <c r="BM113" s="1046"/>
      <c r="BN113" s="1046"/>
      <c r="BO113" s="1046"/>
      <c r="BP113" s="1047"/>
      <c r="BQ113" s="1015">
        <v>712827</v>
      </c>
      <c r="BR113" s="1016"/>
      <c r="BS113" s="1016"/>
      <c r="BT113" s="1016"/>
      <c r="BU113" s="1016"/>
      <c r="BV113" s="1016">
        <v>675290</v>
      </c>
      <c r="BW113" s="1016"/>
      <c r="BX113" s="1016"/>
      <c r="BY113" s="1016"/>
      <c r="BZ113" s="1016"/>
      <c r="CA113" s="1016">
        <v>675407</v>
      </c>
      <c r="CB113" s="1016"/>
      <c r="CC113" s="1016"/>
      <c r="CD113" s="1016"/>
      <c r="CE113" s="1016"/>
      <c r="CF113" s="1010">
        <v>9.4</v>
      </c>
      <c r="CG113" s="1011"/>
      <c r="CH113" s="1011"/>
      <c r="CI113" s="1011"/>
      <c r="CJ113" s="1011"/>
      <c r="CK113" s="1041"/>
      <c r="CL113" s="1042"/>
      <c r="CM113" s="1012" t="s">
        <v>446</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436</v>
      </c>
      <c r="DH113" s="1055"/>
      <c r="DI113" s="1055"/>
      <c r="DJ113" s="1055"/>
      <c r="DK113" s="1056"/>
      <c r="DL113" s="1057" t="s">
        <v>436</v>
      </c>
      <c r="DM113" s="1055"/>
      <c r="DN113" s="1055"/>
      <c r="DO113" s="1055"/>
      <c r="DP113" s="1056"/>
      <c r="DQ113" s="1057" t="s">
        <v>436</v>
      </c>
      <c r="DR113" s="1055"/>
      <c r="DS113" s="1055"/>
      <c r="DT113" s="1055"/>
      <c r="DU113" s="1056"/>
      <c r="DV113" s="1058" t="s">
        <v>436</v>
      </c>
      <c r="DW113" s="1059"/>
      <c r="DX113" s="1059"/>
      <c r="DY113" s="1059"/>
      <c r="DZ113" s="1060"/>
    </row>
    <row r="114" spans="1:130" s="248" customFormat="1" ht="26.25" customHeight="1" x14ac:dyDescent="0.15">
      <c r="A114" s="1050"/>
      <c r="B114" s="1051"/>
      <c r="C114" s="1046" t="s">
        <v>447</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37339</v>
      </c>
      <c r="AB114" s="1055"/>
      <c r="AC114" s="1055"/>
      <c r="AD114" s="1055"/>
      <c r="AE114" s="1056"/>
      <c r="AF114" s="1057">
        <v>39726</v>
      </c>
      <c r="AG114" s="1055"/>
      <c r="AH114" s="1055"/>
      <c r="AI114" s="1055"/>
      <c r="AJ114" s="1056"/>
      <c r="AK114" s="1057">
        <v>102473</v>
      </c>
      <c r="AL114" s="1055"/>
      <c r="AM114" s="1055"/>
      <c r="AN114" s="1055"/>
      <c r="AO114" s="1056"/>
      <c r="AP114" s="1058">
        <v>1.4</v>
      </c>
      <c r="AQ114" s="1059"/>
      <c r="AR114" s="1059"/>
      <c r="AS114" s="1059"/>
      <c r="AT114" s="1060"/>
      <c r="AU114" s="996"/>
      <c r="AV114" s="997"/>
      <c r="AW114" s="997"/>
      <c r="AX114" s="997"/>
      <c r="AY114" s="997"/>
      <c r="AZ114" s="1045" t="s">
        <v>448</v>
      </c>
      <c r="BA114" s="1046"/>
      <c r="BB114" s="1046"/>
      <c r="BC114" s="1046"/>
      <c r="BD114" s="1046"/>
      <c r="BE114" s="1046"/>
      <c r="BF114" s="1046"/>
      <c r="BG114" s="1046"/>
      <c r="BH114" s="1046"/>
      <c r="BI114" s="1046"/>
      <c r="BJ114" s="1046"/>
      <c r="BK114" s="1046"/>
      <c r="BL114" s="1046"/>
      <c r="BM114" s="1046"/>
      <c r="BN114" s="1046"/>
      <c r="BO114" s="1046"/>
      <c r="BP114" s="1047"/>
      <c r="BQ114" s="1015">
        <v>2380365</v>
      </c>
      <c r="BR114" s="1016"/>
      <c r="BS114" s="1016"/>
      <c r="BT114" s="1016"/>
      <c r="BU114" s="1016"/>
      <c r="BV114" s="1016">
        <v>2334356</v>
      </c>
      <c r="BW114" s="1016"/>
      <c r="BX114" s="1016"/>
      <c r="BY114" s="1016"/>
      <c r="BZ114" s="1016"/>
      <c r="CA114" s="1016">
        <v>2230479</v>
      </c>
      <c r="CB114" s="1016"/>
      <c r="CC114" s="1016"/>
      <c r="CD114" s="1016"/>
      <c r="CE114" s="1016"/>
      <c r="CF114" s="1010">
        <v>30.9</v>
      </c>
      <c r="CG114" s="1011"/>
      <c r="CH114" s="1011"/>
      <c r="CI114" s="1011"/>
      <c r="CJ114" s="1011"/>
      <c r="CK114" s="1041"/>
      <c r="CL114" s="1042"/>
      <c r="CM114" s="1012" t="s">
        <v>449</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410</v>
      </c>
      <c r="DH114" s="1055"/>
      <c r="DI114" s="1055"/>
      <c r="DJ114" s="1055"/>
      <c r="DK114" s="1056"/>
      <c r="DL114" s="1057" t="s">
        <v>410</v>
      </c>
      <c r="DM114" s="1055"/>
      <c r="DN114" s="1055"/>
      <c r="DO114" s="1055"/>
      <c r="DP114" s="1056"/>
      <c r="DQ114" s="1057" t="s">
        <v>436</v>
      </c>
      <c r="DR114" s="1055"/>
      <c r="DS114" s="1055"/>
      <c r="DT114" s="1055"/>
      <c r="DU114" s="1056"/>
      <c r="DV114" s="1058" t="s">
        <v>436</v>
      </c>
      <c r="DW114" s="1059"/>
      <c r="DX114" s="1059"/>
      <c r="DY114" s="1059"/>
      <c r="DZ114" s="1060"/>
    </row>
    <row r="115" spans="1:130" s="248" customFormat="1" ht="26.25" customHeight="1" x14ac:dyDescent="0.15">
      <c r="A115" s="1050"/>
      <c r="B115" s="1051"/>
      <c r="C115" s="1046" t="s">
        <v>450</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436</v>
      </c>
      <c r="AB115" s="1030"/>
      <c r="AC115" s="1030"/>
      <c r="AD115" s="1030"/>
      <c r="AE115" s="1031"/>
      <c r="AF115" s="1032" t="s">
        <v>436</v>
      </c>
      <c r="AG115" s="1030"/>
      <c r="AH115" s="1030"/>
      <c r="AI115" s="1030"/>
      <c r="AJ115" s="1031"/>
      <c r="AK115" s="1032" t="s">
        <v>436</v>
      </c>
      <c r="AL115" s="1030"/>
      <c r="AM115" s="1030"/>
      <c r="AN115" s="1030"/>
      <c r="AO115" s="1031"/>
      <c r="AP115" s="1033" t="s">
        <v>436</v>
      </c>
      <c r="AQ115" s="1034"/>
      <c r="AR115" s="1034"/>
      <c r="AS115" s="1034"/>
      <c r="AT115" s="1035"/>
      <c r="AU115" s="996"/>
      <c r="AV115" s="997"/>
      <c r="AW115" s="997"/>
      <c r="AX115" s="997"/>
      <c r="AY115" s="997"/>
      <c r="AZ115" s="1045" t="s">
        <v>451</v>
      </c>
      <c r="BA115" s="1046"/>
      <c r="BB115" s="1046"/>
      <c r="BC115" s="1046"/>
      <c r="BD115" s="1046"/>
      <c r="BE115" s="1046"/>
      <c r="BF115" s="1046"/>
      <c r="BG115" s="1046"/>
      <c r="BH115" s="1046"/>
      <c r="BI115" s="1046"/>
      <c r="BJ115" s="1046"/>
      <c r="BK115" s="1046"/>
      <c r="BL115" s="1046"/>
      <c r="BM115" s="1046"/>
      <c r="BN115" s="1046"/>
      <c r="BO115" s="1046"/>
      <c r="BP115" s="1047"/>
      <c r="BQ115" s="1015" t="s">
        <v>436</v>
      </c>
      <c r="BR115" s="1016"/>
      <c r="BS115" s="1016"/>
      <c r="BT115" s="1016"/>
      <c r="BU115" s="1016"/>
      <c r="BV115" s="1016" t="s">
        <v>436</v>
      </c>
      <c r="BW115" s="1016"/>
      <c r="BX115" s="1016"/>
      <c r="BY115" s="1016"/>
      <c r="BZ115" s="1016"/>
      <c r="CA115" s="1016" t="s">
        <v>436</v>
      </c>
      <c r="CB115" s="1016"/>
      <c r="CC115" s="1016"/>
      <c r="CD115" s="1016"/>
      <c r="CE115" s="1016"/>
      <c r="CF115" s="1010" t="s">
        <v>436</v>
      </c>
      <c r="CG115" s="1011"/>
      <c r="CH115" s="1011"/>
      <c r="CI115" s="1011"/>
      <c r="CJ115" s="1011"/>
      <c r="CK115" s="1041"/>
      <c r="CL115" s="1042"/>
      <c r="CM115" s="1045" t="s">
        <v>452</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436</v>
      </c>
      <c r="DH115" s="1055"/>
      <c r="DI115" s="1055"/>
      <c r="DJ115" s="1055"/>
      <c r="DK115" s="1056"/>
      <c r="DL115" s="1057" t="s">
        <v>436</v>
      </c>
      <c r="DM115" s="1055"/>
      <c r="DN115" s="1055"/>
      <c r="DO115" s="1055"/>
      <c r="DP115" s="1056"/>
      <c r="DQ115" s="1057" t="s">
        <v>436</v>
      </c>
      <c r="DR115" s="1055"/>
      <c r="DS115" s="1055"/>
      <c r="DT115" s="1055"/>
      <c r="DU115" s="1056"/>
      <c r="DV115" s="1058" t="s">
        <v>436</v>
      </c>
      <c r="DW115" s="1059"/>
      <c r="DX115" s="1059"/>
      <c r="DY115" s="1059"/>
      <c r="DZ115" s="1060"/>
    </row>
    <row r="116" spans="1:130" s="248" customFormat="1" ht="26.25" customHeight="1" x14ac:dyDescent="0.15">
      <c r="A116" s="1052"/>
      <c r="B116" s="1053"/>
      <c r="C116" s="1061" t="s">
        <v>453</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410</v>
      </c>
      <c r="AB116" s="1055"/>
      <c r="AC116" s="1055"/>
      <c r="AD116" s="1055"/>
      <c r="AE116" s="1056"/>
      <c r="AF116" s="1057">
        <v>7</v>
      </c>
      <c r="AG116" s="1055"/>
      <c r="AH116" s="1055"/>
      <c r="AI116" s="1055"/>
      <c r="AJ116" s="1056"/>
      <c r="AK116" s="1057" t="s">
        <v>436</v>
      </c>
      <c r="AL116" s="1055"/>
      <c r="AM116" s="1055"/>
      <c r="AN116" s="1055"/>
      <c r="AO116" s="1056"/>
      <c r="AP116" s="1058" t="s">
        <v>410</v>
      </c>
      <c r="AQ116" s="1059"/>
      <c r="AR116" s="1059"/>
      <c r="AS116" s="1059"/>
      <c r="AT116" s="1060"/>
      <c r="AU116" s="996"/>
      <c r="AV116" s="997"/>
      <c r="AW116" s="997"/>
      <c r="AX116" s="997"/>
      <c r="AY116" s="997"/>
      <c r="AZ116" s="1063" t="s">
        <v>454</v>
      </c>
      <c r="BA116" s="1064"/>
      <c r="BB116" s="1064"/>
      <c r="BC116" s="1064"/>
      <c r="BD116" s="1064"/>
      <c r="BE116" s="1064"/>
      <c r="BF116" s="1064"/>
      <c r="BG116" s="1064"/>
      <c r="BH116" s="1064"/>
      <c r="BI116" s="1064"/>
      <c r="BJ116" s="1064"/>
      <c r="BK116" s="1064"/>
      <c r="BL116" s="1064"/>
      <c r="BM116" s="1064"/>
      <c r="BN116" s="1064"/>
      <c r="BO116" s="1064"/>
      <c r="BP116" s="1065"/>
      <c r="BQ116" s="1015" t="s">
        <v>436</v>
      </c>
      <c r="BR116" s="1016"/>
      <c r="BS116" s="1016"/>
      <c r="BT116" s="1016"/>
      <c r="BU116" s="1016"/>
      <c r="BV116" s="1016" t="s">
        <v>436</v>
      </c>
      <c r="BW116" s="1016"/>
      <c r="BX116" s="1016"/>
      <c r="BY116" s="1016"/>
      <c r="BZ116" s="1016"/>
      <c r="CA116" s="1016" t="s">
        <v>436</v>
      </c>
      <c r="CB116" s="1016"/>
      <c r="CC116" s="1016"/>
      <c r="CD116" s="1016"/>
      <c r="CE116" s="1016"/>
      <c r="CF116" s="1010" t="s">
        <v>436</v>
      </c>
      <c r="CG116" s="1011"/>
      <c r="CH116" s="1011"/>
      <c r="CI116" s="1011"/>
      <c r="CJ116" s="1011"/>
      <c r="CK116" s="1041"/>
      <c r="CL116" s="1042"/>
      <c r="CM116" s="1012" t="s">
        <v>455</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436</v>
      </c>
      <c r="DH116" s="1055"/>
      <c r="DI116" s="1055"/>
      <c r="DJ116" s="1055"/>
      <c r="DK116" s="1056"/>
      <c r="DL116" s="1057" t="s">
        <v>436</v>
      </c>
      <c r="DM116" s="1055"/>
      <c r="DN116" s="1055"/>
      <c r="DO116" s="1055"/>
      <c r="DP116" s="1056"/>
      <c r="DQ116" s="1057" t="s">
        <v>436</v>
      </c>
      <c r="DR116" s="1055"/>
      <c r="DS116" s="1055"/>
      <c r="DT116" s="1055"/>
      <c r="DU116" s="1056"/>
      <c r="DV116" s="1058" t="s">
        <v>436</v>
      </c>
      <c r="DW116" s="1059"/>
      <c r="DX116" s="1059"/>
      <c r="DY116" s="1059"/>
      <c r="DZ116" s="1060"/>
    </row>
    <row r="117" spans="1:130" s="248" customFormat="1" ht="26.25" customHeight="1" x14ac:dyDescent="0.15">
      <c r="A117" s="1000" t="s">
        <v>183</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456</v>
      </c>
      <c r="Z117" s="982"/>
      <c r="AA117" s="1072">
        <v>2033279</v>
      </c>
      <c r="AB117" s="1073"/>
      <c r="AC117" s="1073"/>
      <c r="AD117" s="1073"/>
      <c r="AE117" s="1074"/>
      <c r="AF117" s="1075">
        <v>2050184</v>
      </c>
      <c r="AG117" s="1073"/>
      <c r="AH117" s="1073"/>
      <c r="AI117" s="1073"/>
      <c r="AJ117" s="1074"/>
      <c r="AK117" s="1075">
        <v>2022567</v>
      </c>
      <c r="AL117" s="1073"/>
      <c r="AM117" s="1073"/>
      <c r="AN117" s="1073"/>
      <c r="AO117" s="1074"/>
      <c r="AP117" s="1076"/>
      <c r="AQ117" s="1077"/>
      <c r="AR117" s="1077"/>
      <c r="AS117" s="1077"/>
      <c r="AT117" s="1078"/>
      <c r="AU117" s="996"/>
      <c r="AV117" s="997"/>
      <c r="AW117" s="997"/>
      <c r="AX117" s="997"/>
      <c r="AY117" s="997"/>
      <c r="AZ117" s="1063" t="s">
        <v>457</v>
      </c>
      <c r="BA117" s="1064"/>
      <c r="BB117" s="1064"/>
      <c r="BC117" s="1064"/>
      <c r="BD117" s="1064"/>
      <c r="BE117" s="1064"/>
      <c r="BF117" s="1064"/>
      <c r="BG117" s="1064"/>
      <c r="BH117" s="1064"/>
      <c r="BI117" s="1064"/>
      <c r="BJ117" s="1064"/>
      <c r="BK117" s="1064"/>
      <c r="BL117" s="1064"/>
      <c r="BM117" s="1064"/>
      <c r="BN117" s="1064"/>
      <c r="BO117" s="1064"/>
      <c r="BP117" s="1065"/>
      <c r="BQ117" s="1015" t="s">
        <v>391</v>
      </c>
      <c r="BR117" s="1016"/>
      <c r="BS117" s="1016"/>
      <c r="BT117" s="1016"/>
      <c r="BU117" s="1016"/>
      <c r="BV117" s="1016" t="s">
        <v>458</v>
      </c>
      <c r="BW117" s="1016"/>
      <c r="BX117" s="1016"/>
      <c r="BY117" s="1016"/>
      <c r="BZ117" s="1016"/>
      <c r="CA117" s="1016" t="s">
        <v>391</v>
      </c>
      <c r="CB117" s="1016"/>
      <c r="CC117" s="1016"/>
      <c r="CD117" s="1016"/>
      <c r="CE117" s="1016"/>
      <c r="CF117" s="1010" t="s">
        <v>391</v>
      </c>
      <c r="CG117" s="1011"/>
      <c r="CH117" s="1011"/>
      <c r="CI117" s="1011"/>
      <c r="CJ117" s="1011"/>
      <c r="CK117" s="1041"/>
      <c r="CL117" s="1042"/>
      <c r="CM117" s="1012" t="s">
        <v>459</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391</v>
      </c>
      <c r="DH117" s="1055"/>
      <c r="DI117" s="1055"/>
      <c r="DJ117" s="1055"/>
      <c r="DK117" s="1056"/>
      <c r="DL117" s="1057" t="s">
        <v>391</v>
      </c>
      <c r="DM117" s="1055"/>
      <c r="DN117" s="1055"/>
      <c r="DO117" s="1055"/>
      <c r="DP117" s="1056"/>
      <c r="DQ117" s="1057" t="s">
        <v>460</v>
      </c>
      <c r="DR117" s="1055"/>
      <c r="DS117" s="1055"/>
      <c r="DT117" s="1055"/>
      <c r="DU117" s="1056"/>
      <c r="DV117" s="1058" t="s">
        <v>461</v>
      </c>
      <c r="DW117" s="1059"/>
      <c r="DX117" s="1059"/>
      <c r="DY117" s="1059"/>
      <c r="DZ117" s="1060"/>
    </row>
    <row r="118" spans="1:130" s="248" customFormat="1" ht="26.25" customHeight="1" x14ac:dyDescent="0.15">
      <c r="A118" s="1000" t="s">
        <v>431</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428</v>
      </c>
      <c r="AB118" s="981"/>
      <c r="AC118" s="981"/>
      <c r="AD118" s="981"/>
      <c r="AE118" s="982"/>
      <c r="AF118" s="980" t="s">
        <v>429</v>
      </c>
      <c r="AG118" s="981"/>
      <c r="AH118" s="981"/>
      <c r="AI118" s="981"/>
      <c r="AJ118" s="982"/>
      <c r="AK118" s="980" t="s">
        <v>304</v>
      </c>
      <c r="AL118" s="981"/>
      <c r="AM118" s="981"/>
      <c r="AN118" s="981"/>
      <c r="AO118" s="982"/>
      <c r="AP118" s="1067" t="s">
        <v>430</v>
      </c>
      <c r="AQ118" s="1068"/>
      <c r="AR118" s="1068"/>
      <c r="AS118" s="1068"/>
      <c r="AT118" s="1069"/>
      <c r="AU118" s="996"/>
      <c r="AV118" s="997"/>
      <c r="AW118" s="997"/>
      <c r="AX118" s="997"/>
      <c r="AY118" s="997"/>
      <c r="AZ118" s="1070" t="s">
        <v>462</v>
      </c>
      <c r="BA118" s="1061"/>
      <c r="BB118" s="1061"/>
      <c r="BC118" s="1061"/>
      <c r="BD118" s="1061"/>
      <c r="BE118" s="1061"/>
      <c r="BF118" s="1061"/>
      <c r="BG118" s="1061"/>
      <c r="BH118" s="1061"/>
      <c r="BI118" s="1061"/>
      <c r="BJ118" s="1061"/>
      <c r="BK118" s="1061"/>
      <c r="BL118" s="1061"/>
      <c r="BM118" s="1061"/>
      <c r="BN118" s="1061"/>
      <c r="BO118" s="1061"/>
      <c r="BP118" s="1062"/>
      <c r="BQ118" s="1093" t="s">
        <v>391</v>
      </c>
      <c r="BR118" s="1094"/>
      <c r="BS118" s="1094"/>
      <c r="BT118" s="1094"/>
      <c r="BU118" s="1094"/>
      <c r="BV118" s="1094" t="s">
        <v>391</v>
      </c>
      <c r="BW118" s="1094"/>
      <c r="BX118" s="1094"/>
      <c r="BY118" s="1094"/>
      <c r="BZ118" s="1094"/>
      <c r="CA118" s="1094" t="s">
        <v>461</v>
      </c>
      <c r="CB118" s="1094"/>
      <c r="CC118" s="1094"/>
      <c r="CD118" s="1094"/>
      <c r="CE118" s="1094"/>
      <c r="CF118" s="1010" t="s">
        <v>461</v>
      </c>
      <c r="CG118" s="1011"/>
      <c r="CH118" s="1011"/>
      <c r="CI118" s="1011"/>
      <c r="CJ118" s="1011"/>
      <c r="CK118" s="1041"/>
      <c r="CL118" s="1042"/>
      <c r="CM118" s="1012" t="s">
        <v>463</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391</v>
      </c>
      <c r="DH118" s="1055"/>
      <c r="DI118" s="1055"/>
      <c r="DJ118" s="1055"/>
      <c r="DK118" s="1056"/>
      <c r="DL118" s="1057" t="s">
        <v>391</v>
      </c>
      <c r="DM118" s="1055"/>
      <c r="DN118" s="1055"/>
      <c r="DO118" s="1055"/>
      <c r="DP118" s="1056"/>
      <c r="DQ118" s="1057" t="s">
        <v>391</v>
      </c>
      <c r="DR118" s="1055"/>
      <c r="DS118" s="1055"/>
      <c r="DT118" s="1055"/>
      <c r="DU118" s="1056"/>
      <c r="DV118" s="1058" t="s">
        <v>461</v>
      </c>
      <c r="DW118" s="1059"/>
      <c r="DX118" s="1059"/>
      <c r="DY118" s="1059"/>
      <c r="DZ118" s="1060"/>
    </row>
    <row r="119" spans="1:130" s="248" customFormat="1" ht="26.25" customHeight="1" x14ac:dyDescent="0.15">
      <c r="A119" s="1154" t="s">
        <v>434</v>
      </c>
      <c r="B119" s="1040"/>
      <c r="C119" s="1019" t="s">
        <v>435</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464</v>
      </c>
      <c r="AB119" s="988"/>
      <c r="AC119" s="988"/>
      <c r="AD119" s="988"/>
      <c r="AE119" s="989"/>
      <c r="AF119" s="990" t="s">
        <v>391</v>
      </c>
      <c r="AG119" s="988"/>
      <c r="AH119" s="988"/>
      <c r="AI119" s="988"/>
      <c r="AJ119" s="989"/>
      <c r="AK119" s="990" t="s">
        <v>391</v>
      </c>
      <c r="AL119" s="988"/>
      <c r="AM119" s="988"/>
      <c r="AN119" s="988"/>
      <c r="AO119" s="989"/>
      <c r="AP119" s="991" t="s">
        <v>458</v>
      </c>
      <c r="AQ119" s="992"/>
      <c r="AR119" s="992"/>
      <c r="AS119" s="992"/>
      <c r="AT119" s="993"/>
      <c r="AU119" s="998"/>
      <c r="AV119" s="999"/>
      <c r="AW119" s="999"/>
      <c r="AX119" s="999"/>
      <c r="AY119" s="999"/>
      <c r="AZ119" s="279" t="s">
        <v>183</v>
      </c>
      <c r="BA119" s="279"/>
      <c r="BB119" s="279"/>
      <c r="BC119" s="279"/>
      <c r="BD119" s="279"/>
      <c r="BE119" s="279"/>
      <c r="BF119" s="279"/>
      <c r="BG119" s="279"/>
      <c r="BH119" s="279"/>
      <c r="BI119" s="279"/>
      <c r="BJ119" s="279"/>
      <c r="BK119" s="279"/>
      <c r="BL119" s="279"/>
      <c r="BM119" s="279"/>
      <c r="BN119" s="279"/>
      <c r="BO119" s="1071" t="s">
        <v>465</v>
      </c>
      <c r="BP119" s="1102"/>
      <c r="BQ119" s="1093">
        <v>25727407</v>
      </c>
      <c r="BR119" s="1094"/>
      <c r="BS119" s="1094"/>
      <c r="BT119" s="1094"/>
      <c r="BU119" s="1094"/>
      <c r="BV119" s="1094">
        <v>25607175</v>
      </c>
      <c r="BW119" s="1094"/>
      <c r="BX119" s="1094"/>
      <c r="BY119" s="1094"/>
      <c r="BZ119" s="1094"/>
      <c r="CA119" s="1094">
        <v>25100191</v>
      </c>
      <c r="CB119" s="1094"/>
      <c r="CC119" s="1094"/>
      <c r="CD119" s="1094"/>
      <c r="CE119" s="1094"/>
      <c r="CF119" s="1095"/>
      <c r="CG119" s="1096"/>
      <c r="CH119" s="1096"/>
      <c r="CI119" s="1096"/>
      <c r="CJ119" s="1097"/>
      <c r="CK119" s="1043"/>
      <c r="CL119" s="1044"/>
      <c r="CM119" s="1098" t="s">
        <v>466</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458</v>
      </c>
      <c r="DH119" s="1080"/>
      <c r="DI119" s="1080"/>
      <c r="DJ119" s="1080"/>
      <c r="DK119" s="1081"/>
      <c r="DL119" s="1079" t="s">
        <v>467</v>
      </c>
      <c r="DM119" s="1080"/>
      <c r="DN119" s="1080"/>
      <c r="DO119" s="1080"/>
      <c r="DP119" s="1081"/>
      <c r="DQ119" s="1079" t="s">
        <v>391</v>
      </c>
      <c r="DR119" s="1080"/>
      <c r="DS119" s="1080"/>
      <c r="DT119" s="1080"/>
      <c r="DU119" s="1081"/>
      <c r="DV119" s="1082" t="s">
        <v>391</v>
      </c>
      <c r="DW119" s="1083"/>
      <c r="DX119" s="1083"/>
      <c r="DY119" s="1083"/>
      <c r="DZ119" s="1084"/>
    </row>
    <row r="120" spans="1:130" s="248" customFormat="1" ht="26.25" customHeight="1" x14ac:dyDescent="0.15">
      <c r="A120" s="1155"/>
      <c r="B120" s="1042"/>
      <c r="C120" s="1012" t="s">
        <v>439</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391</v>
      </c>
      <c r="AB120" s="1055"/>
      <c r="AC120" s="1055"/>
      <c r="AD120" s="1055"/>
      <c r="AE120" s="1056"/>
      <c r="AF120" s="1057" t="s">
        <v>391</v>
      </c>
      <c r="AG120" s="1055"/>
      <c r="AH120" s="1055"/>
      <c r="AI120" s="1055"/>
      <c r="AJ120" s="1056"/>
      <c r="AK120" s="1057" t="s">
        <v>458</v>
      </c>
      <c r="AL120" s="1055"/>
      <c r="AM120" s="1055"/>
      <c r="AN120" s="1055"/>
      <c r="AO120" s="1056"/>
      <c r="AP120" s="1058" t="s">
        <v>391</v>
      </c>
      <c r="AQ120" s="1059"/>
      <c r="AR120" s="1059"/>
      <c r="AS120" s="1059"/>
      <c r="AT120" s="1060"/>
      <c r="AU120" s="1085" t="s">
        <v>468</v>
      </c>
      <c r="AV120" s="1086"/>
      <c r="AW120" s="1086"/>
      <c r="AX120" s="1086"/>
      <c r="AY120" s="1087"/>
      <c r="AZ120" s="1036" t="s">
        <v>469</v>
      </c>
      <c r="BA120" s="985"/>
      <c r="BB120" s="985"/>
      <c r="BC120" s="985"/>
      <c r="BD120" s="985"/>
      <c r="BE120" s="985"/>
      <c r="BF120" s="985"/>
      <c r="BG120" s="985"/>
      <c r="BH120" s="985"/>
      <c r="BI120" s="985"/>
      <c r="BJ120" s="985"/>
      <c r="BK120" s="985"/>
      <c r="BL120" s="985"/>
      <c r="BM120" s="985"/>
      <c r="BN120" s="985"/>
      <c r="BO120" s="985"/>
      <c r="BP120" s="986"/>
      <c r="BQ120" s="1022">
        <v>4509050</v>
      </c>
      <c r="BR120" s="1023"/>
      <c r="BS120" s="1023"/>
      <c r="BT120" s="1023"/>
      <c r="BU120" s="1023"/>
      <c r="BV120" s="1023">
        <v>4440439</v>
      </c>
      <c r="BW120" s="1023"/>
      <c r="BX120" s="1023"/>
      <c r="BY120" s="1023"/>
      <c r="BZ120" s="1023"/>
      <c r="CA120" s="1023">
        <v>4229607</v>
      </c>
      <c r="CB120" s="1023"/>
      <c r="CC120" s="1023"/>
      <c r="CD120" s="1023"/>
      <c r="CE120" s="1023"/>
      <c r="CF120" s="1037">
        <v>58.6</v>
      </c>
      <c r="CG120" s="1038"/>
      <c r="CH120" s="1038"/>
      <c r="CI120" s="1038"/>
      <c r="CJ120" s="1038"/>
      <c r="CK120" s="1103" t="s">
        <v>470</v>
      </c>
      <c r="CL120" s="1104"/>
      <c r="CM120" s="1104"/>
      <c r="CN120" s="1104"/>
      <c r="CO120" s="1105"/>
      <c r="CP120" s="1111" t="s">
        <v>471</v>
      </c>
      <c r="CQ120" s="1112"/>
      <c r="CR120" s="1112"/>
      <c r="CS120" s="1112"/>
      <c r="CT120" s="1112"/>
      <c r="CU120" s="1112"/>
      <c r="CV120" s="1112"/>
      <c r="CW120" s="1112"/>
      <c r="CX120" s="1112"/>
      <c r="CY120" s="1112"/>
      <c r="CZ120" s="1112"/>
      <c r="DA120" s="1112"/>
      <c r="DB120" s="1112"/>
      <c r="DC120" s="1112"/>
      <c r="DD120" s="1112"/>
      <c r="DE120" s="1112"/>
      <c r="DF120" s="1113"/>
      <c r="DG120" s="1022">
        <v>4685418</v>
      </c>
      <c r="DH120" s="1023"/>
      <c r="DI120" s="1023"/>
      <c r="DJ120" s="1023"/>
      <c r="DK120" s="1023"/>
      <c r="DL120" s="1023">
        <v>4641743</v>
      </c>
      <c r="DM120" s="1023"/>
      <c r="DN120" s="1023"/>
      <c r="DO120" s="1023"/>
      <c r="DP120" s="1023"/>
      <c r="DQ120" s="1023">
        <v>4277577</v>
      </c>
      <c r="DR120" s="1023"/>
      <c r="DS120" s="1023"/>
      <c r="DT120" s="1023"/>
      <c r="DU120" s="1023"/>
      <c r="DV120" s="1024">
        <v>59.3</v>
      </c>
      <c r="DW120" s="1024"/>
      <c r="DX120" s="1024"/>
      <c r="DY120" s="1024"/>
      <c r="DZ120" s="1025"/>
    </row>
    <row r="121" spans="1:130" s="248" customFormat="1" ht="26.25" customHeight="1" x14ac:dyDescent="0.15">
      <c r="A121" s="1155"/>
      <c r="B121" s="1042"/>
      <c r="C121" s="1063" t="s">
        <v>472</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391</v>
      </c>
      <c r="AB121" s="1055"/>
      <c r="AC121" s="1055"/>
      <c r="AD121" s="1055"/>
      <c r="AE121" s="1056"/>
      <c r="AF121" s="1057" t="s">
        <v>391</v>
      </c>
      <c r="AG121" s="1055"/>
      <c r="AH121" s="1055"/>
      <c r="AI121" s="1055"/>
      <c r="AJ121" s="1056"/>
      <c r="AK121" s="1057" t="s">
        <v>391</v>
      </c>
      <c r="AL121" s="1055"/>
      <c r="AM121" s="1055"/>
      <c r="AN121" s="1055"/>
      <c r="AO121" s="1056"/>
      <c r="AP121" s="1058" t="s">
        <v>391</v>
      </c>
      <c r="AQ121" s="1059"/>
      <c r="AR121" s="1059"/>
      <c r="AS121" s="1059"/>
      <c r="AT121" s="1060"/>
      <c r="AU121" s="1088"/>
      <c r="AV121" s="1089"/>
      <c r="AW121" s="1089"/>
      <c r="AX121" s="1089"/>
      <c r="AY121" s="1090"/>
      <c r="AZ121" s="1045" t="s">
        <v>473</v>
      </c>
      <c r="BA121" s="1046"/>
      <c r="BB121" s="1046"/>
      <c r="BC121" s="1046"/>
      <c r="BD121" s="1046"/>
      <c r="BE121" s="1046"/>
      <c r="BF121" s="1046"/>
      <c r="BG121" s="1046"/>
      <c r="BH121" s="1046"/>
      <c r="BI121" s="1046"/>
      <c r="BJ121" s="1046"/>
      <c r="BK121" s="1046"/>
      <c r="BL121" s="1046"/>
      <c r="BM121" s="1046"/>
      <c r="BN121" s="1046"/>
      <c r="BO121" s="1046"/>
      <c r="BP121" s="1047"/>
      <c r="BQ121" s="1015">
        <v>221192</v>
      </c>
      <c r="BR121" s="1016"/>
      <c r="BS121" s="1016"/>
      <c r="BT121" s="1016"/>
      <c r="BU121" s="1016"/>
      <c r="BV121" s="1016">
        <v>182090</v>
      </c>
      <c r="BW121" s="1016"/>
      <c r="BX121" s="1016"/>
      <c r="BY121" s="1016"/>
      <c r="BZ121" s="1016"/>
      <c r="CA121" s="1016">
        <v>151317</v>
      </c>
      <c r="CB121" s="1016"/>
      <c r="CC121" s="1016"/>
      <c r="CD121" s="1016"/>
      <c r="CE121" s="1016"/>
      <c r="CF121" s="1010">
        <v>2.1</v>
      </c>
      <c r="CG121" s="1011"/>
      <c r="CH121" s="1011"/>
      <c r="CI121" s="1011"/>
      <c r="CJ121" s="1011"/>
      <c r="CK121" s="1106"/>
      <c r="CL121" s="1107"/>
      <c r="CM121" s="1107"/>
      <c r="CN121" s="1107"/>
      <c r="CO121" s="1108"/>
      <c r="CP121" s="1116" t="s">
        <v>474</v>
      </c>
      <c r="CQ121" s="1117"/>
      <c r="CR121" s="1117"/>
      <c r="CS121" s="1117"/>
      <c r="CT121" s="1117"/>
      <c r="CU121" s="1117"/>
      <c r="CV121" s="1117"/>
      <c r="CW121" s="1117"/>
      <c r="CX121" s="1117"/>
      <c r="CY121" s="1117"/>
      <c r="CZ121" s="1117"/>
      <c r="DA121" s="1117"/>
      <c r="DB121" s="1117"/>
      <c r="DC121" s="1117"/>
      <c r="DD121" s="1117"/>
      <c r="DE121" s="1117"/>
      <c r="DF121" s="1118"/>
      <c r="DG121" s="1015">
        <v>331091</v>
      </c>
      <c r="DH121" s="1016"/>
      <c r="DI121" s="1016"/>
      <c r="DJ121" s="1016"/>
      <c r="DK121" s="1016"/>
      <c r="DL121" s="1016">
        <v>305349</v>
      </c>
      <c r="DM121" s="1016"/>
      <c r="DN121" s="1016"/>
      <c r="DO121" s="1016"/>
      <c r="DP121" s="1016"/>
      <c r="DQ121" s="1016">
        <v>288211</v>
      </c>
      <c r="DR121" s="1016"/>
      <c r="DS121" s="1016"/>
      <c r="DT121" s="1016"/>
      <c r="DU121" s="1016"/>
      <c r="DV121" s="1017">
        <v>4</v>
      </c>
      <c r="DW121" s="1017"/>
      <c r="DX121" s="1017"/>
      <c r="DY121" s="1017"/>
      <c r="DZ121" s="1018"/>
    </row>
    <row r="122" spans="1:130" s="248" customFormat="1" ht="26.25" customHeight="1" x14ac:dyDescent="0.15">
      <c r="A122" s="1155"/>
      <c r="B122" s="1042"/>
      <c r="C122" s="1012" t="s">
        <v>449</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475</v>
      </c>
      <c r="AB122" s="1055"/>
      <c r="AC122" s="1055"/>
      <c r="AD122" s="1055"/>
      <c r="AE122" s="1056"/>
      <c r="AF122" s="1057" t="s">
        <v>391</v>
      </c>
      <c r="AG122" s="1055"/>
      <c r="AH122" s="1055"/>
      <c r="AI122" s="1055"/>
      <c r="AJ122" s="1056"/>
      <c r="AK122" s="1057" t="s">
        <v>391</v>
      </c>
      <c r="AL122" s="1055"/>
      <c r="AM122" s="1055"/>
      <c r="AN122" s="1055"/>
      <c r="AO122" s="1056"/>
      <c r="AP122" s="1058" t="s">
        <v>464</v>
      </c>
      <c r="AQ122" s="1059"/>
      <c r="AR122" s="1059"/>
      <c r="AS122" s="1059"/>
      <c r="AT122" s="1060"/>
      <c r="AU122" s="1088"/>
      <c r="AV122" s="1089"/>
      <c r="AW122" s="1089"/>
      <c r="AX122" s="1089"/>
      <c r="AY122" s="1090"/>
      <c r="AZ122" s="1070" t="s">
        <v>476</v>
      </c>
      <c r="BA122" s="1061"/>
      <c r="BB122" s="1061"/>
      <c r="BC122" s="1061"/>
      <c r="BD122" s="1061"/>
      <c r="BE122" s="1061"/>
      <c r="BF122" s="1061"/>
      <c r="BG122" s="1061"/>
      <c r="BH122" s="1061"/>
      <c r="BI122" s="1061"/>
      <c r="BJ122" s="1061"/>
      <c r="BK122" s="1061"/>
      <c r="BL122" s="1061"/>
      <c r="BM122" s="1061"/>
      <c r="BN122" s="1061"/>
      <c r="BO122" s="1061"/>
      <c r="BP122" s="1062"/>
      <c r="BQ122" s="1093">
        <v>18322813</v>
      </c>
      <c r="BR122" s="1094"/>
      <c r="BS122" s="1094"/>
      <c r="BT122" s="1094"/>
      <c r="BU122" s="1094"/>
      <c r="BV122" s="1094">
        <v>17772304</v>
      </c>
      <c r="BW122" s="1094"/>
      <c r="BX122" s="1094"/>
      <c r="BY122" s="1094"/>
      <c r="BZ122" s="1094"/>
      <c r="CA122" s="1094">
        <v>17279925</v>
      </c>
      <c r="CB122" s="1094"/>
      <c r="CC122" s="1094"/>
      <c r="CD122" s="1094"/>
      <c r="CE122" s="1094"/>
      <c r="CF122" s="1114">
        <v>239.4</v>
      </c>
      <c r="CG122" s="1115"/>
      <c r="CH122" s="1115"/>
      <c r="CI122" s="1115"/>
      <c r="CJ122" s="1115"/>
      <c r="CK122" s="1106"/>
      <c r="CL122" s="1107"/>
      <c r="CM122" s="1107"/>
      <c r="CN122" s="1107"/>
      <c r="CO122" s="1108"/>
      <c r="CP122" s="1116" t="s">
        <v>477</v>
      </c>
      <c r="CQ122" s="1117"/>
      <c r="CR122" s="1117"/>
      <c r="CS122" s="1117"/>
      <c r="CT122" s="1117"/>
      <c r="CU122" s="1117"/>
      <c r="CV122" s="1117"/>
      <c r="CW122" s="1117"/>
      <c r="CX122" s="1117"/>
      <c r="CY122" s="1117"/>
      <c r="CZ122" s="1117"/>
      <c r="DA122" s="1117"/>
      <c r="DB122" s="1117"/>
      <c r="DC122" s="1117"/>
      <c r="DD122" s="1117"/>
      <c r="DE122" s="1117"/>
      <c r="DF122" s="1118"/>
      <c r="DG122" s="1015" t="s">
        <v>391</v>
      </c>
      <c r="DH122" s="1016"/>
      <c r="DI122" s="1016"/>
      <c r="DJ122" s="1016"/>
      <c r="DK122" s="1016"/>
      <c r="DL122" s="1016" t="s">
        <v>391</v>
      </c>
      <c r="DM122" s="1016"/>
      <c r="DN122" s="1016"/>
      <c r="DO122" s="1016"/>
      <c r="DP122" s="1016"/>
      <c r="DQ122" s="1016" t="s">
        <v>391</v>
      </c>
      <c r="DR122" s="1016"/>
      <c r="DS122" s="1016"/>
      <c r="DT122" s="1016"/>
      <c r="DU122" s="1016"/>
      <c r="DV122" s="1017" t="s">
        <v>458</v>
      </c>
      <c r="DW122" s="1017"/>
      <c r="DX122" s="1017"/>
      <c r="DY122" s="1017"/>
      <c r="DZ122" s="1018"/>
    </row>
    <row r="123" spans="1:130" s="248" customFormat="1" ht="26.25" customHeight="1" x14ac:dyDescent="0.15">
      <c r="A123" s="1155"/>
      <c r="B123" s="1042"/>
      <c r="C123" s="1012" t="s">
        <v>455</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391</v>
      </c>
      <c r="AB123" s="1055"/>
      <c r="AC123" s="1055"/>
      <c r="AD123" s="1055"/>
      <c r="AE123" s="1056"/>
      <c r="AF123" s="1057" t="s">
        <v>391</v>
      </c>
      <c r="AG123" s="1055"/>
      <c r="AH123" s="1055"/>
      <c r="AI123" s="1055"/>
      <c r="AJ123" s="1056"/>
      <c r="AK123" s="1057" t="s">
        <v>391</v>
      </c>
      <c r="AL123" s="1055"/>
      <c r="AM123" s="1055"/>
      <c r="AN123" s="1055"/>
      <c r="AO123" s="1056"/>
      <c r="AP123" s="1058" t="s">
        <v>391</v>
      </c>
      <c r="AQ123" s="1059"/>
      <c r="AR123" s="1059"/>
      <c r="AS123" s="1059"/>
      <c r="AT123" s="1060"/>
      <c r="AU123" s="1091"/>
      <c r="AV123" s="1092"/>
      <c r="AW123" s="1092"/>
      <c r="AX123" s="1092"/>
      <c r="AY123" s="1092"/>
      <c r="AZ123" s="279" t="s">
        <v>183</v>
      </c>
      <c r="BA123" s="279"/>
      <c r="BB123" s="279"/>
      <c r="BC123" s="279"/>
      <c r="BD123" s="279"/>
      <c r="BE123" s="279"/>
      <c r="BF123" s="279"/>
      <c r="BG123" s="279"/>
      <c r="BH123" s="279"/>
      <c r="BI123" s="279"/>
      <c r="BJ123" s="279"/>
      <c r="BK123" s="279"/>
      <c r="BL123" s="279"/>
      <c r="BM123" s="279"/>
      <c r="BN123" s="279"/>
      <c r="BO123" s="1071" t="s">
        <v>478</v>
      </c>
      <c r="BP123" s="1102"/>
      <c r="BQ123" s="1161">
        <v>23053055</v>
      </c>
      <c r="BR123" s="1162"/>
      <c r="BS123" s="1162"/>
      <c r="BT123" s="1162"/>
      <c r="BU123" s="1162"/>
      <c r="BV123" s="1162">
        <v>22394833</v>
      </c>
      <c r="BW123" s="1162"/>
      <c r="BX123" s="1162"/>
      <c r="BY123" s="1162"/>
      <c r="BZ123" s="1162"/>
      <c r="CA123" s="1162">
        <v>21660849</v>
      </c>
      <c r="CB123" s="1162"/>
      <c r="CC123" s="1162"/>
      <c r="CD123" s="1162"/>
      <c r="CE123" s="1162"/>
      <c r="CF123" s="1095"/>
      <c r="CG123" s="1096"/>
      <c r="CH123" s="1096"/>
      <c r="CI123" s="1096"/>
      <c r="CJ123" s="1097"/>
      <c r="CK123" s="1106"/>
      <c r="CL123" s="1107"/>
      <c r="CM123" s="1107"/>
      <c r="CN123" s="1107"/>
      <c r="CO123" s="1108"/>
      <c r="CP123" s="1116" t="s">
        <v>479</v>
      </c>
      <c r="CQ123" s="1117"/>
      <c r="CR123" s="1117"/>
      <c r="CS123" s="1117"/>
      <c r="CT123" s="1117"/>
      <c r="CU123" s="1117"/>
      <c r="CV123" s="1117"/>
      <c r="CW123" s="1117"/>
      <c r="CX123" s="1117"/>
      <c r="CY123" s="1117"/>
      <c r="CZ123" s="1117"/>
      <c r="DA123" s="1117"/>
      <c r="DB123" s="1117"/>
      <c r="DC123" s="1117"/>
      <c r="DD123" s="1117"/>
      <c r="DE123" s="1117"/>
      <c r="DF123" s="1118"/>
      <c r="DG123" s="1054" t="s">
        <v>391</v>
      </c>
      <c r="DH123" s="1055"/>
      <c r="DI123" s="1055"/>
      <c r="DJ123" s="1055"/>
      <c r="DK123" s="1056"/>
      <c r="DL123" s="1057" t="s">
        <v>391</v>
      </c>
      <c r="DM123" s="1055"/>
      <c r="DN123" s="1055"/>
      <c r="DO123" s="1055"/>
      <c r="DP123" s="1056"/>
      <c r="DQ123" s="1057" t="s">
        <v>391</v>
      </c>
      <c r="DR123" s="1055"/>
      <c r="DS123" s="1055"/>
      <c r="DT123" s="1055"/>
      <c r="DU123" s="1056"/>
      <c r="DV123" s="1058" t="s">
        <v>458</v>
      </c>
      <c r="DW123" s="1059"/>
      <c r="DX123" s="1059"/>
      <c r="DY123" s="1059"/>
      <c r="DZ123" s="1060"/>
    </row>
    <row r="124" spans="1:130" s="248" customFormat="1" ht="26.25" customHeight="1" thickBot="1" x14ac:dyDescent="0.2">
      <c r="A124" s="1155"/>
      <c r="B124" s="1042"/>
      <c r="C124" s="1012" t="s">
        <v>459</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391</v>
      </c>
      <c r="AB124" s="1055"/>
      <c r="AC124" s="1055"/>
      <c r="AD124" s="1055"/>
      <c r="AE124" s="1056"/>
      <c r="AF124" s="1057" t="s">
        <v>391</v>
      </c>
      <c r="AG124" s="1055"/>
      <c r="AH124" s="1055"/>
      <c r="AI124" s="1055"/>
      <c r="AJ124" s="1056"/>
      <c r="AK124" s="1057" t="s">
        <v>391</v>
      </c>
      <c r="AL124" s="1055"/>
      <c r="AM124" s="1055"/>
      <c r="AN124" s="1055"/>
      <c r="AO124" s="1056"/>
      <c r="AP124" s="1058" t="s">
        <v>391</v>
      </c>
      <c r="AQ124" s="1059"/>
      <c r="AR124" s="1059"/>
      <c r="AS124" s="1059"/>
      <c r="AT124" s="1060"/>
      <c r="AU124" s="1157" t="s">
        <v>480</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38</v>
      </c>
      <c r="BR124" s="1124"/>
      <c r="BS124" s="1124"/>
      <c r="BT124" s="1124"/>
      <c r="BU124" s="1124"/>
      <c r="BV124" s="1124">
        <v>46.1</v>
      </c>
      <c r="BW124" s="1124"/>
      <c r="BX124" s="1124"/>
      <c r="BY124" s="1124"/>
      <c r="BZ124" s="1124"/>
      <c r="CA124" s="1124">
        <v>47.6</v>
      </c>
      <c r="CB124" s="1124"/>
      <c r="CC124" s="1124"/>
      <c r="CD124" s="1124"/>
      <c r="CE124" s="1124"/>
      <c r="CF124" s="1125"/>
      <c r="CG124" s="1126"/>
      <c r="CH124" s="1126"/>
      <c r="CI124" s="1126"/>
      <c r="CJ124" s="1127"/>
      <c r="CK124" s="1109"/>
      <c r="CL124" s="1109"/>
      <c r="CM124" s="1109"/>
      <c r="CN124" s="1109"/>
      <c r="CO124" s="1110"/>
      <c r="CP124" s="1116" t="s">
        <v>481</v>
      </c>
      <c r="CQ124" s="1117"/>
      <c r="CR124" s="1117"/>
      <c r="CS124" s="1117"/>
      <c r="CT124" s="1117"/>
      <c r="CU124" s="1117"/>
      <c r="CV124" s="1117"/>
      <c r="CW124" s="1117"/>
      <c r="CX124" s="1117"/>
      <c r="CY124" s="1117"/>
      <c r="CZ124" s="1117"/>
      <c r="DA124" s="1117"/>
      <c r="DB124" s="1117"/>
      <c r="DC124" s="1117"/>
      <c r="DD124" s="1117"/>
      <c r="DE124" s="1117"/>
      <c r="DF124" s="1118"/>
      <c r="DG124" s="1101">
        <v>36945</v>
      </c>
      <c r="DH124" s="1080"/>
      <c r="DI124" s="1080"/>
      <c r="DJ124" s="1080"/>
      <c r="DK124" s="1081"/>
      <c r="DL124" s="1079" t="s">
        <v>391</v>
      </c>
      <c r="DM124" s="1080"/>
      <c r="DN124" s="1080"/>
      <c r="DO124" s="1080"/>
      <c r="DP124" s="1081"/>
      <c r="DQ124" s="1079" t="s">
        <v>391</v>
      </c>
      <c r="DR124" s="1080"/>
      <c r="DS124" s="1080"/>
      <c r="DT124" s="1080"/>
      <c r="DU124" s="1081"/>
      <c r="DV124" s="1082" t="s">
        <v>391</v>
      </c>
      <c r="DW124" s="1083"/>
      <c r="DX124" s="1083"/>
      <c r="DY124" s="1083"/>
      <c r="DZ124" s="1084"/>
    </row>
    <row r="125" spans="1:130" s="248" customFormat="1" ht="26.25" customHeight="1" x14ac:dyDescent="0.15">
      <c r="A125" s="1155"/>
      <c r="B125" s="1042"/>
      <c r="C125" s="1012" t="s">
        <v>463</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391</v>
      </c>
      <c r="AB125" s="1055"/>
      <c r="AC125" s="1055"/>
      <c r="AD125" s="1055"/>
      <c r="AE125" s="1056"/>
      <c r="AF125" s="1057" t="s">
        <v>391</v>
      </c>
      <c r="AG125" s="1055"/>
      <c r="AH125" s="1055"/>
      <c r="AI125" s="1055"/>
      <c r="AJ125" s="1056"/>
      <c r="AK125" s="1057" t="s">
        <v>391</v>
      </c>
      <c r="AL125" s="1055"/>
      <c r="AM125" s="1055"/>
      <c r="AN125" s="1055"/>
      <c r="AO125" s="1056"/>
      <c r="AP125" s="1058" t="s">
        <v>391</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482</v>
      </c>
      <c r="CL125" s="1104"/>
      <c r="CM125" s="1104"/>
      <c r="CN125" s="1104"/>
      <c r="CO125" s="1105"/>
      <c r="CP125" s="1036" t="s">
        <v>483</v>
      </c>
      <c r="CQ125" s="985"/>
      <c r="CR125" s="985"/>
      <c r="CS125" s="985"/>
      <c r="CT125" s="985"/>
      <c r="CU125" s="985"/>
      <c r="CV125" s="985"/>
      <c r="CW125" s="985"/>
      <c r="CX125" s="985"/>
      <c r="CY125" s="985"/>
      <c r="CZ125" s="985"/>
      <c r="DA125" s="985"/>
      <c r="DB125" s="985"/>
      <c r="DC125" s="985"/>
      <c r="DD125" s="985"/>
      <c r="DE125" s="985"/>
      <c r="DF125" s="986"/>
      <c r="DG125" s="1022" t="s">
        <v>391</v>
      </c>
      <c r="DH125" s="1023"/>
      <c r="DI125" s="1023"/>
      <c r="DJ125" s="1023"/>
      <c r="DK125" s="1023"/>
      <c r="DL125" s="1023" t="s">
        <v>391</v>
      </c>
      <c r="DM125" s="1023"/>
      <c r="DN125" s="1023"/>
      <c r="DO125" s="1023"/>
      <c r="DP125" s="1023"/>
      <c r="DQ125" s="1023" t="s">
        <v>391</v>
      </c>
      <c r="DR125" s="1023"/>
      <c r="DS125" s="1023"/>
      <c r="DT125" s="1023"/>
      <c r="DU125" s="1023"/>
      <c r="DV125" s="1024" t="s">
        <v>391</v>
      </c>
      <c r="DW125" s="1024"/>
      <c r="DX125" s="1024"/>
      <c r="DY125" s="1024"/>
      <c r="DZ125" s="1025"/>
    </row>
    <row r="126" spans="1:130" s="248" customFormat="1" ht="26.25" customHeight="1" thickBot="1" x14ac:dyDescent="0.2">
      <c r="A126" s="1155"/>
      <c r="B126" s="1042"/>
      <c r="C126" s="1012" t="s">
        <v>466</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391</v>
      </c>
      <c r="AB126" s="1055"/>
      <c r="AC126" s="1055"/>
      <c r="AD126" s="1055"/>
      <c r="AE126" s="1056"/>
      <c r="AF126" s="1057" t="s">
        <v>391</v>
      </c>
      <c r="AG126" s="1055"/>
      <c r="AH126" s="1055"/>
      <c r="AI126" s="1055"/>
      <c r="AJ126" s="1056"/>
      <c r="AK126" s="1057" t="s">
        <v>484</v>
      </c>
      <c r="AL126" s="1055"/>
      <c r="AM126" s="1055"/>
      <c r="AN126" s="1055"/>
      <c r="AO126" s="1056"/>
      <c r="AP126" s="1058" t="s">
        <v>391</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485</v>
      </c>
      <c r="CQ126" s="1046"/>
      <c r="CR126" s="1046"/>
      <c r="CS126" s="1046"/>
      <c r="CT126" s="1046"/>
      <c r="CU126" s="1046"/>
      <c r="CV126" s="1046"/>
      <c r="CW126" s="1046"/>
      <c r="CX126" s="1046"/>
      <c r="CY126" s="1046"/>
      <c r="CZ126" s="1046"/>
      <c r="DA126" s="1046"/>
      <c r="DB126" s="1046"/>
      <c r="DC126" s="1046"/>
      <c r="DD126" s="1046"/>
      <c r="DE126" s="1046"/>
      <c r="DF126" s="1047"/>
      <c r="DG126" s="1015" t="s">
        <v>391</v>
      </c>
      <c r="DH126" s="1016"/>
      <c r="DI126" s="1016"/>
      <c r="DJ126" s="1016"/>
      <c r="DK126" s="1016"/>
      <c r="DL126" s="1016" t="s">
        <v>391</v>
      </c>
      <c r="DM126" s="1016"/>
      <c r="DN126" s="1016"/>
      <c r="DO126" s="1016"/>
      <c r="DP126" s="1016"/>
      <c r="DQ126" s="1016" t="s">
        <v>391</v>
      </c>
      <c r="DR126" s="1016"/>
      <c r="DS126" s="1016"/>
      <c r="DT126" s="1016"/>
      <c r="DU126" s="1016"/>
      <c r="DV126" s="1017" t="s">
        <v>391</v>
      </c>
      <c r="DW126" s="1017"/>
      <c r="DX126" s="1017"/>
      <c r="DY126" s="1017"/>
      <c r="DZ126" s="1018"/>
    </row>
    <row r="127" spans="1:130" s="248" customFormat="1" ht="26.25" customHeight="1" x14ac:dyDescent="0.15">
      <c r="A127" s="1156"/>
      <c r="B127" s="1044"/>
      <c r="C127" s="1098" t="s">
        <v>486</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391</v>
      </c>
      <c r="AB127" s="1055"/>
      <c r="AC127" s="1055"/>
      <c r="AD127" s="1055"/>
      <c r="AE127" s="1056"/>
      <c r="AF127" s="1057" t="s">
        <v>391</v>
      </c>
      <c r="AG127" s="1055"/>
      <c r="AH127" s="1055"/>
      <c r="AI127" s="1055"/>
      <c r="AJ127" s="1056"/>
      <c r="AK127" s="1057" t="s">
        <v>391</v>
      </c>
      <c r="AL127" s="1055"/>
      <c r="AM127" s="1055"/>
      <c r="AN127" s="1055"/>
      <c r="AO127" s="1056"/>
      <c r="AP127" s="1058" t="s">
        <v>461</v>
      </c>
      <c r="AQ127" s="1059"/>
      <c r="AR127" s="1059"/>
      <c r="AS127" s="1059"/>
      <c r="AT127" s="1060"/>
      <c r="AU127" s="284"/>
      <c r="AV127" s="284"/>
      <c r="AW127" s="284"/>
      <c r="AX127" s="1128" t="s">
        <v>487</v>
      </c>
      <c r="AY127" s="1129"/>
      <c r="AZ127" s="1129"/>
      <c r="BA127" s="1129"/>
      <c r="BB127" s="1129"/>
      <c r="BC127" s="1129"/>
      <c r="BD127" s="1129"/>
      <c r="BE127" s="1130"/>
      <c r="BF127" s="1131" t="s">
        <v>488</v>
      </c>
      <c r="BG127" s="1129"/>
      <c r="BH127" s="1129"/>
      <c r="BI127" s="1129"/>
      <c r="BJ127" s="1129"/>
      <c r="BK127" s="1129"/>
      <c r="BL127" s="1130"/>
      <c r="BM127" s="1131" t="s">
        <v>489</v>
      </c>
      <c r="BN127" s="1129"/>
      <c r="BO127" s="1129"/>
      <c r="BP127" s="1129"/>
      <c r="BQ127" s="1129"/>
      <c r="BR127" s="1129"/>
      <c r="BS127" s="1130"/>
      <c r="BT127" s="1131" t="s">
        <v>490</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491</v>
      </c>
      <c r="CQ127" s="1046"/>
      <c r="CR127" s="1046"/>
      <c r="CS127" s="1046"/>
      <c r="CT127" s="1046"/>
      <c r="CU127" s="1046"/>
      <c r="CV127" s="1046"/>
      <c r="CW127" s="1046"/>
      <c r="CX127" s="1046"/>
      <c r="CY127" s="1046"/>
      <c r="CZ127" s="1046"/>
      <c r="DA127" s="1046"/>
      <c r="DB127" s="1046"/>
      <c r="DC127" s="1046"/>
      <c r="DD127" s="1046"/>
      <c r="DE127" s="1046"/>
      <c r="DF127" s="1047"/>
      <c r="DG127" s="1015" t="s">
        <v>391</v>
      </c>
      <c r="DH127" s="1016"/>
      <c r="DI127" s="1016"/>
      <c r="DJ127" s="1016"/>
      <c r="DK127" s="1016"/>
      <c r="DL127" s="1016" t="s">
        <v>391</v>
      </c>
      <c r="DM127" s="1016"/>
      <c r="DN127" s="1016"/>
      <c r="DO127" s="1016"/>
      <c r="DP127" s="1016"/>
      <c r="DQ127" s="1016" t="s">
        <v>391</v>
      </c>
      <c r="DR127" s="1016"/>
      <c r="DS127" s="1016"/>
      <c r="DT127" s="1016"/>
      <c r="DU127" s="1016"/>
      <c r="DV127" s="1017" t="s">
        <v>391</v>
      </c>
      <c r="DW127" s="1017"/>
      <c r="DX127" s="1017"/>
      <c r="DY127" s="1017"/>
      <c r="DZ127" s="1018"/>
    </row>
    <row r="128" spans="1:130" s="248" customFormat="1" ht="26.25" customHeight="1" thickBot="1" x14ac:dyDescent="0.2">
      <c r="A128" s="1139" t="s">
        <v>492</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493</v>
      </c>
      <c r="X128" s="1141"/>
      <c r="Y128" s="1141"/>
      <c r="Z128" s="1142"/>
      <c r="AA128" s="1143">
        <v>57915</v>
      </c>
      <c r="AB128" s="1144"/>
      <c r="AC128" s="1144"/>
      <c r="AD128" s="1144"/>
      <c r="AE128" s="1145"/>
      <c r="AF128" s="1146">
        <v>67916</v>
      </c>
      <c r="AG128" s="1144"/>
      <c r="AH128" s="1144"/>
      <c r="AI128" s="1144"/>
      <c r="AJ128" s="1145"/>
      <c r="AK128" s="1146">
        <v>63769</v>
      </c>
      <c r="AL128" s="1144"/>
      <c r="AM128" s="1144"/>
      <c r="AN128" s="1144"/>
      <c r="AO128" s="1145"/>
      <c r="AP128" s="1147"/>
      <c r="AQ128" s="1148"/>
      <c r="AR128" s="1148"/>
      <c r="AS128" s="1148"/>
      <c r="AT128" s="1149"/>
      <c r="AU128" s="284"/>
      <c r="AV128" s="284"/>
      <c r="AW128" s="284"/>
      <c r="AX128" s="984" t="s">
        <v>494</v>
      </c>
      <c r="AY128" s="985"/>
      <c r="AZ128" s="985"/>
      <c r="BA128" s="985"/>
      <c r="BB128" s="985"/>
      <c r="BC128" s="985"/>
      <c r="BD128" s="985"/>
      <c r="BE128" s="986"/>
      <c r="BF128" s="1150" t="s">
        <v>391</v>
      </c>
      <c r="BG128" s="1151"/>
      <c r="BH128" s="1151"/>
      <c r="BI128" s="1151"/>
      <c r="BJ128" s="1151"/>
      <c r="BK128" s="1151"/>
      <c r="BL128" s="1152"/>
      <c r="BM128" s="1150">
        <v>13.59</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495</v>
      </c>
      <c r="CQ128" s="1133"/>
      <c r="CR128" s="1133"/>
      <c r="CS128" s="1133"/>
      <c r="CT128" s="1133"/>
      <c r="CU128" s="1133"/>
      <c r="CV128" s="1133"/>
      <c r="CW128" s="1133"/>
      <c r="CX128" s="1133"/>
      <c r="CY128" s="1133"/>
      <c r="CZ128" s="1133"/>
      <c r="DA128" s="1133"/>
      <c r="DB128" s="1133"/>
      <c r="DC128" s="1133"/>
      <c r="DD128" s="1133"/>
      <c r="DE128" s="1133"/>
      <c r="DF128" s="1134"/>
      <c r="DG128" s="1135" t="s">
        <v>391</v>
      </c>
      <c r="DH128" s="1136"/>
      <c r="DI128" s="1136"/>
      <c r="DJ128" s="1136"/>
      <c r="DK128" s="1136"/>
      <c r="DL128" s="1136" t="s">
        <v>461</v>
      </c>
      <c r="DM128" s="1136"/>
      <c r="DN128" s="1136"/>
      <c r="DO128" s="1136"/>
      <c r="DP128" s="1136"/>
      <c r="DQ128" s="1136" t="s">
        <v>461</v>
      </c>
      <c r="DR128" s="1136"/>
      <c r="DS128" s="1136"/>
      <c r="DT128" s="1136"/>
      <c r="DU128" s="1136"/>
      <c r="DV128" s="1137" t="s">
        <v>391</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496</v>
      </c>
      <c r="X129" s="1170"/>
      <c r="Y129" s="1170"/>
      <c r="Z129" s="1171"/>
      <c r="AA129" s="1054">
        <v>8509408</v>
      </c>
      <c r="AB129" s="1055"/>
      <c r="AC129" s="1055"/>
      <c r="AD129" s="1055"/>
      <c r="AE129" s="1056"/>
      <c r="AF129" s="1057">
        <v>8449293</v>
      </c>
      <c r="AG129" s="1055"/>
      <c r="AH129" s="1055"/>
      <c r="AI129" s="1055"/>
      <c r="AJ129" s="1056"/>
      <c r="AK129" s="1057">
        <v>8682460</v>
      </c>
      <c r="AL129" s="1055"/>
      <c r="AM129" s="1055"/>
      <c r="AN129" s="1055"/>
      <c r="AO129" s="1056"/>
      <c r="AP129" s="1172"/>
      <c r="AQ129" s="1173"/>
      <c r="AR129" s="1173"/>
      <c r="AS129" s="1173"/>
      <c r="AT129" s="1174"/>
      <c r="AU129" s="286"/>
      <c r="AV129" s="286"/>
      <c r="AW129" s="286"/>
      <c r="AX129" s="1163" t="s">
        <v>497</v>
      </c>
      <c r="AY129" s="1046"/>
      <c r="AZ129" s="1046"/>
      <c r="BA129" s="1046"/>
      <c r="BB129" s="1046"/>
      <c r="BC129" s="1046"/>
      <c r="BD129" s="1046"/>
      <c r="BE129" s="1047"/>
      <c r="BF129" s="1164" t="s">
        <v>484</v>
      </c>
      <c r="BG129" s="1165"/>
      <c r="BH129" s="1165"/>
      <c r="BI129" s="1165"/>
      <c r="BJ129" s="1165"/>
      <c r="BK129" s="1165"/>
      <c r="BL129" s="1166"/>
      <c r="BM129" s="1164">
        <v>18.59</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498</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499</v>
      </c>
      <c r="X130" s="1170"/>
      <c r="Y130" s="1170"/>
      <c r="Z130" s="1171"/>
      <c r="AA130" s="1054">
        <v>1481179</v>
      </c>
      <c r="AB130" s="1055"/>
      <c r="AC130" s="1055"/>
      <c r="AD130" s="1055"/>
      <c r="AE130" s="1056"/>
      <c r="AF130" s="1057">
        <v>1493007</v>
      </c>
      <c r="AG130" s="1055"/>
      <c r="AH130" s="1055"/>
      <c r="AI130" s="1055"/>
      <c r="AJ130" s="1056"/>
      <c r="AK130" s="1057">
        <v>1465736</v>
      </c>
      <c r="AL130" s="1055"/>
      <c r="AM130" s="1055"/>
      <c r="AN130" s="1055"/>
      <c r="AO130" s="1056"/>
      <c r="AP130" s="1172"/>
      <c r="AQ130" s="1173"/>
      <c r="AR130" s="1173"/>
      <c r="AS130" s="1173"/>
      <c r="AT130" s="1174"/>
      <c r="AU130" s="286"/>
      <c r="AV130" s="286"/>
      <c r="AW130" s="286"/>
      <c r="AX130" s="1163" t="s">
        <v>500</v>
      </c>
      <c r="AY130" s="1046"/>
      <c r="AZ130" s="1046"/>
      <c r="BA130" s="1046"/>
      <c r="BB130" s="1046"/>
      <c r="BC130" s="1046"/>
      <c r="BD130" s="1046"/>
      <c r="BE130" s="1047"/>
      <c r="BF130" s="1200">
        <v>6.9</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501</v>
      </c>
      <c r="X131" s="1208"/>
      <c r="Y131" s="1208"/>
      <c r="Z131" s="1209"/>
      <c r="AA131" s="1101">
        <v>7028229</v>
      </c>
      <c r="AB131" s="1080"/>
      <c r="AC131" s="1080"/>
      <c r="AD131" s="1080"/>
      <c r="AE131" s="1081"/>
      <c r="AF131" s="1079">
        <v>6956286</v>
      </c>
      <c r="AG131" s="1080"/>
      <c r="AH131" s="1080"/>
      <c r="AI131" s="1080"/>
      <c r="AJ131" s="1081"/>
      <c r="AK131" s="1079">
        <v>7216724</v>
      </c>
      <c r="AL131" s="1080"/>
      <c r="AM131" s="1080"/>
      <c r="AN131" s="1080"/>
      <c r="AO131" s="1081"/>
      <c r="AP131" s="1210"/>
      <c r="AQ131" s="1211"/>
      <c r="AR131" s="1211"/>
      <c r="AS131" s="1211"/>
      <c r="AT131" s="1212"/>
      <c r="AU131" s="286"/>
      <c r="AV131" s="286"/>
      <c r="AW131" s="286"/>
      <c r="AX131" s="1182" t="s">
        <v>502</v>
      </c>
      <c r="AY131" s="1133"/>
      <c r="AZ131" s="1133"/>
      <c r="BA131" s="1133"/>
      <c r="BB131" s="1133"/>
      <c r="BC131" s="1133"/>
      <c r="BD131" s="1133"/>
      <c r="BE131" s="1134"/>
      <c r="BF131" s="1183">
        <v>47.6</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503</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504</v>
      </c>
      <c r="W132" s="1193"/>
      <c r="X132" s="1193"/>
      <c r="Y132" s="1193"/>
      <c r="Z132" s="1194"/>
      <c r="AA132" s="1195">
        <v>7.0314299660000001</v>
      </c>
      <c r="AB132" s="1196"/>
      <c r="AC132" s="1196"/>
      <c r="AD132" s="1196"/>
      <c r="AE132" s="1197"/>
      <c r="AF132" s="1198">
        <v>7.0333652180000001</v>
      </c>
      <c r="AG132" s="1196"/>
      <c r="AH132" s="1196"/>
      <c r="AI132" s="1196"/>
      <c r="AJ132" s="1197"/>
      <c r="AK132" s="1198">
        <v>6.832213619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505</v>
      </c>
      <c r="W133" s="1176"/>
      <c r="X133" s="1176"/>
      <c r="Y133" s="1176"/>
      <c r="Z133" s="1177"/>
      <c r="AA133" s="1178">
        <v>6.9</v>
      </c>
      <c r="AB133" s="1179"/>
      <c r="AC133" s="1179"/>
      <c r="AD133" s="1179"/>
      <c r="AE133" s="1180"/>
      <c r="AF133" s="1178">
        <v>7</v>
      </c>
      <c r="AG133" s="1179"/>
      <c r="AH133" s="1179"/>
      <c r="AI133" s="1179"/>
      <c r="AJ133" s="1180"/>
      <c r="AK133" s="1178">
        <v>6.9</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2HkHsX838t5d2pfdSx3ZuFWSgs0F1lelKpfANymBGSG13mCGXRA+4NB1jOFDdQOkRFZ0BBRKU8Th3Lkv9wJXXg==" saltValue="2R121iT8F9vG+HTsSdOjU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bGLJsFqRkVD4MdzcfXaVyPZzOyYtlaE8GiV2vcMguYfHiZE2XWHEpKxeJpkubEhar/g/0WF1oUj5HvRWN9z5tQ==" saltValue="jN+Dyb2GrLJwHdqdD4Z3A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k9k+HdLhk2QdMQOjSCLrgies7cPpK1+yzhiXK5JFm36B4LPRN4TsgQTz09C5T3JF1pNhsMnIs3Ps0i6cMAPdg==" saltValue="zZAaz0sXxoLLHpMO5h2KH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509</v>
      </c>
      <c r="AP7" s="305"/>
      <c r="AQ7" s="306" t="s">
        <v>510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511</v>
      </c>
      <c r="AQ8" s="312" t="s">
        <v>512</v>
      </c>
      <c r="AR8" s="313" t="s">
        <v>513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514</v>
      </c>
      <c r="AL9" s="1216"/>
      <c r="AM9" s="1216"/>
      <c r="AN9" s="1217"/>
      <c r="AO9" s="314">
        <v>2435988</v>
      </c>
      <c r="AP9" s="314">
        <v>88203</v>
      </c>
      <c r="AQ9" s="315">
        <v>83474</v>
      </c>
      <c r="AR9" s="316">
        <v>5.7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515</v>
      </c>
      <c r="AL10" s="1216"/>
      <c r="AM10" s="1216"/>
      <c r="AN10" s="1217"/>
      <c r="AO10" s="317">
        <v>447576</v>
      </c>
      <c r="AP10" s="317">
        <v>16206</v>
      </c>
      <c r="AQ10" s="318">
        <v>8278</v>
      </c>
      <c r="AR10" s="319">
        <v>95.8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516</v>
      </c>
      <c r="AL11" s="1216"/>
      <c r="AM11" s="1216"/>
      <c r="AN11" s="1217"/>
      <c r="AO11" s="317">
        <v>20605</v>
      </c>
      <c r="AP11" s="317">
        <v>746</v>
      </c>
      <c r="AQ11" s="318">
        <v>1520</v>
      </c>
      <c r="AR11" s="319">
        <v>-50.9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517</v>
      </c>
      <c r="AL12" s="1216"/>
      <c r="AM12" s="1216"/>
      <c r="AN12" s="1217"/>
      <c r="AO12" s="317" t="s">
        <v>518</v>
      </c>
      <c r="AP12" s="317" t="s">
        <v>518</v>
      </c>
      <c r="AQ12" s="318">
        <v>13</v>
      </c>
      <c r="AR12" s="319" t="s">
        <v>518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519</v>
      </c>
      <c r="AL13" s="1216"/>
      <c r="AM13" s="1216"/>
      <c r="AN13" s="1217"/>
      <c r="AO13" s="317">
        <v>70813</v>
      </c>
      <c r="AP13" s="317">
        <v>2564</v>
      </c>
      <c r="AQ13" s="318">
        <v>2948</v>
      </c>
      <c r="AR13" s="319">
        <v>-13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520</v>
      </c>
      <c r="AL14" s="1216"/>
      <c r="AM14" s="1216"/>
      <c r="AN14" s="1217"/>
      <c r="AO14" s="317" t="s">
        <v>518</v>
      </c>
      <c r="AP14" s="317" t="s">
        <v>518</v>
      </c>
      <c r="AQ14" s="318">
        <v>1798</v>
      </c>
      <c r="AR14" s="319" t="s">
        <v>518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521</v>
      </c>
      <c r="AL15" s="1222"/>
      <c r="AM15" s="1222"/>
      <c r="AN15" s="1223"/>
      <c r="AO15" s="317">
        <v>-203733</v>
      </c>
      <c r="AP15" s="317">
        <v>-7377</v>
      </c>
      <c r="AQ15" s="318">
        <v>-6111</v>
      </c>
      <c r="AR15" s="319">
        <v>20.7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183</v>
      </c>
      <c r="AL16" s="1222"/>
      <c r="AM16" s="1222"/>
      <c r="AN16" s="1223"/>
      <c r="AO16" s="317">
        <v>2771249</v>
      </c>
      <c r="AP16" s="317">
        <v>100342</v>
      </c>
      <c r="AQ16" s="318">
        <v>91920</v>
      </c>
      <c r="AR16" s="319">
        <v>9.1999999999999993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523</v>
      </c>
      <c r="AP20" s="326" t="s">
        <v>524</v>
      </c>
      <c r="AQ20" s="327" t="s">
        <v>525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526</v>
      </c>
      <c r="AL21" s="1225"/>
      <c r="AM21" s="1225"/>
      <c r="AN21" s="1226"/>
      <c r="AO21" s="330">
        <v>10.07</v>
      </c>
      <c r="AP21" s="331">
        <v>8.52</v>
      </c>
      <c r="AQ21" s="332">
        <v>1.55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527</v>
      </c>
      <c r="AL22" s="1225"/>
      <c r="AM22" s="1225"/>
      <c r="AN22" s="1226"/>
      <c r="AO22" s="335">
        <v>97.5</v>
      </c>
      <c r="AP22" s="336">
        <v>97.5</v>
      </c>
      <c r="AQ22" s="337">
        <v>0</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509</v>
      </c>
      <c r="AP30" s="305"/>
      <c r="AQ30" s="306" t="s">
        <v>510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511</v>
      </c>
      <c r="AQ31" s="312" t="s">
        <v>512</v>
      </c>
      <c r="AR31" s="313" t="s">
        <v>513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531</v>
      </c>
      <c r="AL32" s="1219"/>
      <c r="AM32" s="1219"/>
      <c r="AN32" s="1220"/>
      <c r="AO32" s="345">
        <v>1487446</v>
      </c>
      <c r="AP32" s="345">
        <v>53858</v>
      </c>
      <c r="AQ32" s="346">
        <v>52518</v>
      </c>
      <c r="AR32" s="347">
        <v>2.6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532</v>
      </c>
      <c r="AL33" s="1219"/>
      <c r="AM33" s="1219"/>
      <c r="AN33" s="1220"/>
      <c r="AO33" s="345" t="s">
        <v>518</v>
      </c>
      <c r="AP33" s="345" t="s">
        <v>518</v>
      </c>
      <c r="AQ33" s="346" t="s">
        <v>518</v>
      </c>
      <c r="AR33" s="347" t="s">
        <v>518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533</v>
      </c>
      <c r="AL34" s="1219"/>
      <c r="AM34" s="1219"/>
      <c r="AN34" s="1220"/>
      <c r="AO34" s="345" t="s">
        <v>518</v>
      </c>
      <c r="AP34" s="345" t="s">
        <v>518</v>
      </c>
      <c r="AQ34" s="346">
        <v>24</v>
      </c>
      <c r="AR34" s="347" t="s">
        <v>518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534</v>
      </c>
      <c r="AL35" s="1219"/>
      <c r="AM35" s="1219"/>
      <c r="AN35" s="1220"/>
      <c r="AO35" s="345">
        <v>432648</v>
      </c>
      <c r="AP35" s="345">
        <v>15665</v>
      </c>
      <c r="AQ35" s="346">
        <v>18573</v>
      </c>
      <c r="AR35" s="347">
        <v>-15.7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535</v>
      </c>
      <c r="AL36" s="1219"/>
      <c r="AM36" s="1219"/>
      <c r="AN36" s="1220"/>
      <c r="AO36" s="345">
        <v>102473</v>
      </c>
      <c r="AP36" s="345">
        <v>3710</v>
      </c>
      <c r="AQ36" s="346">
        <v>2920</v>
      </c>
      <c r="AR36" s="347">
        <v>27.1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536</v>
      </c>
      <c r="AL37" s="1219"/>
      <c r="AM37" s="1219"/>
      <c r="AN37" s="1220"/>
      <c r="AO37" s="345" t="s">
        <v>518</v>
      </c>
      <c r="AP37" s="345" t="s">
        <v>518</v>
      </c>
      <c r="AQ37" s="346">
        <v>483</v>
      </c>
      <c r="AR37" s="347" t="s">
        <v>518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537</v>
      </c>
      <c r="AL38" s="1228"/>
      <c r="AM38" s="1228"/>
      <c r="AN38" s="1229"/>
      <c r="AO38" s="348" t="s">
        <v>518</v>
      </c>
      <c r="AP38" s="348" t="s">
        <v>518</v>
      </c>
      <c r="AQ38" s="349">
        <v>1</v>
      </c>
      <c r="AR38" s="337" t="s">
        <v>518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538</v>
      </c>
      <c r="AL39" s="1228"/>
      <c r="AM39" s="1228"/>
      <c r="AN39" s="1229"/>
      <c r="AO39" s="345">
        <v>-63769</v>
      </c>
      <c r="AP39" s="345">
        <v>-2309</v>
      </c>
      <c r="AQ39" s="346">
        <v>-4335</v>
      </c>
      <c r="AR39" s="347">
        <v>-46.7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539</v>
      </c>
      <c r="AL40" s="1219"/>
      <c r="AM40" s="1219"/>
      <c r="AN40" s="1220"/>
      <c r="AO40" s="345">
        <v>-1465736</v>
      </c>
      <c r="AP40" s="345">
        <v>-53072</v>
      </c>
      <c r="AQ40" s="346">
        <v>-49481</v>
      </c>
      <c r="AR40" s="347">
        <v>7.3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296</v>
      </c>
      <c r="AL41" s="1231"/>
      <c r="AM41" s="1231"/>
      <c r="AN41" s="1232"/>
      <c r="AO41" s="345">
        <v>493062</v>
      </c>
      <c r="AP41" s="345">
        <v>17853</v>
      </c>
      <c r="AQ41" s="346">
        <v>20703</v>
      </c>
      <c r="AR41" s="347">
        <v>-13.8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509</v>
      </c>
      <c r="AN49" s="1235" t="s">
        <v>543</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544</v>
      </c>
      <c r="AO50" s="362" t="s">
        <v>545</v>
      </c>
      <c r="AP50" s="363" t="s">
        <v>546</v>
      </c>
      <c r="AQ50" s="364" t="s">
        <v>547</v>
      </c>
      <c r="AR50" s="365" t="s">
        <v>548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549</v>
      </c>
      <c r="AL51" s="358"/>
      <c r="AM51" s="366">
        <v>1998282</v>
      </c>
      <c r="AN51" s="367">
        <v>69373</v>
      </c>
      <c r="AO51" s="368">
        <v>15.5</v>
      </c>
      <c r="AP51" s="369">
        <v>65876</v>
      </c>
      <c r="AQ51" s="370">
        <v>-19.399999999999999</v>
      </c>
      <c r="AR51" s="371">
        <v>34.9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550</v>
      </c>
      <c r="AM52" s="374">
        <v>683521</v>
      </c>
      <c r="AN52" s="375">
        <v>23729</v>
      </c>
      <c r="AO52" s="376">
        <v>5.7</v>
      </c>
      <c r="AP52" s="377">
        <v>36484</v>
      </c>
      <c r="AQ52" s="378">
        <v>-3.8</v>
      </c>
      <c r="AR52" s="379">
        <v>9.5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551</v>
      </c>
      <c r="AL53" s="358"/>
      <c r="AM53" s="366">
        <v>1508715</v>
      </c>
      <c r="AN53" s="367">
        <v>52819</v>
      </c>
      <c r="AO53" s="368">
        <v>-23.9</v>
      </c>
      <c r="AP53" s="369">
        <v>68468</v>
      </c>
      <c r="AQ53" s="370">
        <v>3.9</v>
      </c>
      <c r="AR53" s="371">
        <v>-27.8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550</v>
      </c>
      <c r="AM54" s="374">
        <v>604366</v>
      </c>
      <c r="AN54" s="375">
        <v>21158</v>
      </c>
      <c r="AO54" s="376">
        <v>-10.8</v>
      </c>
      <c r="AP54" s="377">
        <v>34140</v>
      </c>
      <c r="AQ54" s="378">
        <v>-6.4</v>
      </c>
      <c r="AR54" s="379">
        <v>-4.4000000000000004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552</v>
      </c>
      <c r="AL55" s="358"/>
      <c r="AM55" s="366">
        <v>1800885</v>
      </c>
      <c r="AN55" s="367">
        <v>63719</v>
      </c>
      <c r="AO55" s="368">
        <v>20.6</v>
      </c>
      <c r="AP55" s="369">
        <v>69729</v>
      </c>
      <c r="AQ55" s="370">
        <v>1.8</v>
      </c>
      <c r="AR55" s="371">
        <v>18.8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550</v>
      </c>
      <c r="AM56" s="374">
        <v>502576</v>
      </c>
      <c r="AN56" s="375">
        <v>17782</v>
      </c>
      <c r="AO56" s="376">
        <v>-16</v>
      </c>
      <c r="AP56" s="377">
        <v>38908</v>
      </c>
      <c r="AQ56" s="378">
        <v>14</v>
      </c>
      <c r="AR56" s="379">
        <v>-30</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553</v>
      </c>
      <c r="AL57" s="358"/>
      <c r="AM57" s="366">
        <v>1530438</v>
      </c>
      <c r="AN57" s="367">
        <v>54657</v>
      </c>
      <c r="AO57" s="368">
        <v>-14.2</v>
      </c>
      <c r="AP57" s="369">
        <v>74581</v>
      </c>
      <c r="AQ57" s="370">
        <v>7</v>
      </c>
      <c r="AR57" s="371">
        <v>-21.2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550</v>
      </c>
      <c r="AM58" s="374">
        <v>666870</v>
      </c>
      <c r="AN58" s="375">
        <v>23816</v>
      </c>
      <c r="AO58" s="376">
        <v>33.9</v>
      </c>
      <c r="AP58" s="377">
        <v>41563</v>
      </c>
      <c r="AQ58" s="378">
        <v>6.8</v>
      </c>
      <c r="AR58" s="379">
        <v>27.1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554</v>
      </c>
      <c r="AL59" s="358"/>
      <c r="AM59" s="366">
        <v>2225823</v>
      </c>
      <c r="AN59" s="367">
        <v>80593</v>
      </c>
      <c r="AO59" s="368">
        <v>47.5</v>
      </c>
      <c r="AP59" s="369">
        <v>76347</v>
      </c>
      <c r="AQ59" s="370">
        <v>2.4</v>
      </c>
      <c r="AR59" s="371">
        <v>45.1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550</v>
      </c>
      <c r="AM60" s="374">
        <v>690943</v>
      </c>
      <c r="AN60" s="375">
        <v>25018</v>
      </c>
      <c r="AO60" s="376">
        <v>5</v>
      </c>
      <c r="AP60" s="377">
        <v>41762</v>
      </c>
      <c r="AQ60" s="378">
        <v>0.5</v>
      </c>
      <c r="AR60" s="379">
        <v>4.5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555</v>
      </c>
      <c r="AL61" s="380"/>
      <c r="AM61" s="381">
        <v>1812829</v>
      </c>
      <c r="AN61" s="382">
        <v>64232</v>
      </c>
      <c r="AO61" s="383">
        <v>9.1</v>
      </c>
      <c r="AP61" s="384">
        <v>71000</v>
      </c>
      <c r="AQ61" s="385">
        <v>-0.9</v>
      </c>
      <c r="AR61" s="371">
        <v>10</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550</v>
      </c>
      <c r="AM62" s="374">
        <v>629655</v>
      </c>
      <c r="AN62" s="375">
        <v>22301</v>
      </c>
      <c r="AO62" s="376">
        <v>3.6</v>
      </c>
      <c r="AP62" s="377">
        <v>38571</v>
      </c>
      <c r="AQ62" s="378">
        <v>2.2000000000000002</v>
      </c>
      <c r="AR62" s="379">
        <v>1.4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CAuOTvKlJ4g1Bwob+M5rDZd5o/EBn3sZ6DHeKsGFxZjW1ObWkCB2PRZKYvPBtNLHlW1fnfynCdS3ZaOq8UcgkA==" saltValue="VqFRjPGluqUWdZuTCPRIH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row r="121" spans="125:125" ht="13.5" hidden="1" customHeight="1" x14ac:dyDescent="0.15">
      <c r="DU121" s="292"/>
    </row>
  </sheetData>
  <sheetProtection algorithmName="SHA-512" hashValue="B8E7COcbTO95msOjssRsqDv3KKc9HgDda0uMUZDBGqVXKg9H9rHfj6+HU4D4OrnhMdBvwDC4SjeuK2V53U90cw==" saltValue="lQFxqBHeHhVm19+DrjFwe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558</v>
      </c>
    </row>
  </sheetData>
  <sheetProtection algorithmName="SHA-512" hashValue="69jZ8S/bhRNCbEMbfCxcNiCGoX+4k1FIsyBOywiHr6B1FW2BHHxtVsnC9cnOjL874JZ947GrRGWl1NxyqccfgQ==" saltValue="cIsBrXWemXslvoV9cSd85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8" t="s">
        <v>3</v>
      </c>
      <c r="D47" s="1238"/>
      <c r="E47" s="1239"/>
      <c r="F47" s="11">
        <v>43.21</v>
      </c>
      <c r="G47" s="12">
        <v>38.119999999999997</v>
      </c>
      <c r="H47" s="12">
        <v>33.97</v>
      </c>
      <c r="I47" s="12">
        <v>33.29</v>
      </c>
      <c r="J47" s="13">
        <v>30.11</v>
      </c>
    </row>
    <row r="48" spans="2:10" ht="57.75" customHeight="1" x14ac:dyDescent="0.15">
      <c r="B48" s="14"/>
      <c r="C48" s="1240" t="s">
        <v>4</v>
      </c>
      <c r="D48" s="1240"/>
      <c r="E48" s="1241"/>
      <c r="F48" s="15">
        <v>5.05</v>
      </c>
      <c r="G48" s="16">
        <v>3.28</v>
      </c>
      <c r="H48" s="16">
        <v>6.28</v>
      </c>
      <c r="I48" s="16">
        <v>5.9</v>
      </c>
      <c r="J48" s="17">
        <v>7.52</v>
      </c>
    </row>
    <row r="49" spans="2:10" ht="57.75" customHeight="1" thickBot="1" x14ac:dyDescent="0.2">
      <c r="B49" s="18"/>
      <c r="C49" s="1242" t="s">
        <v>5</v>
      </c>
      <c r="D49" s="1242"/>
      <c r="E49" s="1243"/>
      <c r="F49" s="19" t="s">
        <v>564</v>
      </c>
      <c r="G49" s="20" t="s">
        <v>565</v>
      </c>
      <c r="H49" s="20" t="s">
        <v>566</v>
      </c>
      <c r="I49" s="20" t="s">
        <v>567</v>
      </c>
      <c r="J49" s="21" t="s">
        <v>568</v>
      </c>
    </row>
    <row r="50" spans="2:10" ht="13.5" customHeight="1" x14ac:dyDescent="0.15"/>
  </sheetData>
  <sheetProtection algorithmName="SHA-512" hashValue="jX/sUKs3epFyfFDJJPAZYHnYzc41MDjC0M4PH4BNBsjOTffbulnyolTeHjcwZ9A9gaEbyQjwx1ROj/UVtFbhcQ==" saltValue="MYPeuNRZhUEGEbkZwilv7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Printed>2022-03-10T08:32:25Z</cp:lastPrinted>
  <dcterms:created xsi:type="dcterms:W3CDTF">2022-02-02T04:54:46Z</dcterms:created>
  <dcterms:modified xsi:type="dcterms:W3CDTF">2023-02-22T00:07:53Z</dcterms:modified>
  <cp:category/>
</cp:coreProperties>
</file>