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0 総務部\020 財政課\012 予算状況調査\70 財政状況資料集（3月）\R5\R6.3.21【修正依頼321〆】令和4年度財政状況資料集の作成等について\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<sst xmlns="http://schemas.openxmlformats.org/spreadsheetml/2006/main" count="1107" uniqueCount="606">
  <si>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</si>
  <si>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</si>
  <si>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</si>
  <si>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</si>
  <si>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</si>
  <si>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</si>
  <si>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</si>
  <si>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</si>
  <si>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</si>
  <si>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</si>
  <si>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</si>
  <si>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</si>
  <si>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</si>
  <si>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</si>
  <si>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</si>
  <si>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</si>
  <si>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</si>
  <si>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</si>
  <si>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</si>
  <si>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</si>
  <si>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</si>
  <si>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</si>
  <si>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</si>
  <si>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</si>
  <si>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</si>
  <si>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</si>
  <si>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</si>
  <si>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</si>
  <si>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</si>
  <si>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</si>
  <si>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</si>
  <si>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</si>
  <si>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</si>
  <si>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</si>
  <si>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</si>
  <si>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</si>
  <si>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</si>
  <si>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</si>
  <si>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</si>
  <si>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</si>
  <si>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</si>
  <si>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</si>
  <si>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</si>
  <si>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</si>
  <si>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</si>
  <si>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</si>
  <si>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</si>
  <si>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</si>
  <si>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</si>
  <si>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</si>
  <si>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</si>
  <si>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</si>
  <si>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</si>
  <si>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</si>
  <si>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</si>
  <si>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</si>
  <si>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</si>
  <si>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</si>
  <si>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</si>
  <si>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</si>
  <si>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</si>
  <si>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</si>
  <si>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</si>
  <si>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</si>
  <si>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</si>
  <si>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</si>
  <si>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</si>
  <si>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</si>
  <si>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</si>
  <si>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</si>
  <si>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</si>
  <si>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</si>
  <si>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</si>
  <si>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</si>
  <si>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</si>
  <si>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</si>
  <si>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</si>
  <si>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</si>
  <si>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</si>
  <si>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</si>
  <si>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</si>
  <si>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</si>
  <si>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</si>
  <si>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</si>
  <si>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</si>
  <si>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</si>
  <si>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</si>
  <si>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</si>
  <si>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</si>
  <si>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</si>
  <si>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</si>
  <si>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</si>
  <si>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</si>
  <si>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</si>
  <si>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</si>
  <si>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</si>
  <si>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</si>
  <si>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</si>
  <si>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</si>
  <si>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</si>
  <si>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</si>
  <si>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</si>
  <si>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</si>
  <si>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</si>
  <si>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</si>
  <si>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</si>
  <si>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</si>
  <si>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</si>
  <si>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</si>
  <si>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</si>
  <si>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</si>
  <si>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</si>
  <si>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</si>
  <si>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</si>
  <si>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</si>
  <si>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</si>
  <si>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</si>
  <si>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</si>
  <si>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</si>
  <si>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</si>
  <si>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</si>
  <si>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</si>
  <si>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</si>
  <si>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</si>
  <si>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</si>
  <si>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</si>
  <si>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</si>
  <si>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</si>
  <si>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</si>
  <si>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</si>
  <si>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</si>
  <si>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</si>
  <si>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</si>
  <si>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</si>
  <si>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</si>
  <si>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</si>
  <si>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</si>
  <si>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</si>
  <si>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</si>
  <si>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</si>
  <si>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</si>
  <si>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</si>
  <si>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</si>
  <si>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</si>
  <si>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</si>
  <si>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</si>
  <si>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</si>
  <si>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</si>
  <si>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</si>
  <si>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</si>
  <si>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</si>
  <si>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</si>
  <si>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</si>
  <si>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</si>
  <si>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</si>
  <si>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</si>
  <si>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</si>
  <si>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</si>
  <si>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</si>
  <si>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</si>
  <si>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</si>
  <si>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</si>
  <si>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</si>
  <si>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</si>
  <si>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</si>
  <si>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</si>
  <si>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</si>
  <si>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</si>
  <si>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</si>
  <si>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</si>
  <si>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</si>
  <si>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</si>
  <si>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</si>
  <si>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</si>
  <si>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</si>
  <si>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</si>
  <si>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</si>
  <si>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</si>
  <si>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</si>
  <si>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</si>
  <si>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</si>
  <si>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</si>
  <si>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</si>
  <si>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</si>
  <si>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</si>
  <si>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</si>
  <si>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</si>
  <si>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</si>
  <si>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</si>
  <si>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</si>
  <si>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</si>
  <si>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</si>
  <si>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</si>
  <si>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</si>
  <si>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</si>
  <si>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</si>
  <si>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</si>
  <si>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</si>
  <si>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</si>
  <si>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</si>
  <si>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</si>
  <si>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</si>
  <si>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</si>
  <si>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</si>
  <si>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</si>
  <si>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</si>
  <si>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</si>
  <si>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</si>
  <si>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</si>
  <si>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</si>
  <si>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</si>
  <si>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</si>
  <si>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</si>
  <si>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</si>
  <si>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</si>
  <si>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</si>
  <si>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</si>
  <si>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</si>
  <si>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福井県あわら市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</si>
  <si>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</si>
  <si>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</si>
  <si>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</si>
  <si>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</si>
  <si>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</si>
  <si>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</si>
  <si>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</si>
  <si>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</si>
  <si>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</si>
  <si>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</si>
  <si>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</si>
  <si>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</si>
  <si>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</si>
  <si>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</si>
  <si>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</si>
  <si>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</si>
  <si>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</si>
  <si>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</si>
  <si>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</si>
  <si>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</si>
  <si>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</si>
  <si>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</si>
  <si>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</si>
  <si>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</si>
  <si>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</si>
  <si>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</si>
  <si>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</si>
  <si>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</si>
  <si>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</si>
  <si>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</si>
  <si>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</si>
  <si>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</si>
  <si>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</si>
  <si>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</si>
  <si>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</si>
  <si>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</si>
  <si>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</si>
  <si>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</si>
  <si>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</si>
  <si>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</si>
  <si>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</si>
  <si>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</si>
  <si>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</si>
  <si>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</si>
  <si>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</si>
  <si>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</si>
  <si>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</si>
  <si>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</si>
  <si>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</si>
  <si>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</si>
  <si>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</si>
  <si>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</si>
  <si>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</si>
  <si>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</si>
  <si>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</si>
  <si>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</si>
  <si>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</si>
  <si>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</si>
  <si>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</si>
  <si>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</si>
  <si>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</si>
  <si>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</si>
  <si>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</si>
  <si>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</si>
  <si>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</si>
  <si>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</si>
  <si>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</si>
  <si>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</si>
  <si>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</si>
  <si>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</si>
  <si>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</si>
  <si>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</si>
  <si>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</si>
  <si>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</si>
  <si>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</si>
  <si>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</si>
  <si>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</si>
  <si>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</si>
  <si>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</si>
  <si>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</si>
  <si>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</si>
  <si>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</si>
  <si>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</si>
  <si>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</si>
  <si>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</si>
  <si>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</si>
  <si>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</si>
  <si>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</si>
  <si>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</si>
  <si>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</si>
  <si>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</si>
  <si>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</si>
  <si>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</si>
  <si>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</si>
  <si>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</si>
  <si>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</si>
  <si>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</si>
  <si>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</si>
  <si>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</si>
  <si>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</si>
  <si>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</si>
  <si>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</si>
  <si>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</si>
  <si>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</si>
  <si>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</si>
  <si>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</si>
  <si>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</si>
  <si>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</si>
  <si>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</si>
  <si>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</si>
  <si>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</si>
  <si>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</si>
  <si>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</si>
  <si>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</si>
  <si>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</si>
  <si>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</si>
  <si>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</si>
  <si>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</si>
  <si>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</si>
  <si>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</si>
  <si>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</si>
  <si>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</si>
  <si>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</si>
  <si>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</si>
  <si>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</si>
  <si>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</si>
  <si>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</si>
  <si>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</si>
  <si>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</si>
  <si>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</si>
  <si>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</si>
  <si>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</si>
  <si>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</si>
  <si>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</si>
  <si>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</si>
  <si>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</si>
  <si>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</si>
  <si>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</si>
  <si>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</si>
  <si>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</si>
  <si>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</si>
  <si>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</si>
  <si>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</si>
  <si>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</si>
  <si>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</si>
  <si>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</si>
  <si>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</si>
  <si>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</si>
  <si>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</si>
  <si>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</si>
  <si>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</si>
  <si>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</si>
  <si>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福井県あわら市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</si>
  <si>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</si>
  <si>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</si>
  <si>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</si>
  <si>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</si>
  <si>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</si>
  <si>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</si>
  <si>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</si>
  <si>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</si>
  <si>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</si>
  <si>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</si>
  <si>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</si>
  <si>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</si>
  <si>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</si>
  <si>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</si>
  <si>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</si>
  <si>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</si>
  <si>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</si>
  <si>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</si>
  <si>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</si>
  <si>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</si>
  <si>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</si>
  <si>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</si>
  <si>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</si>
  <si>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</si>
  <si>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</si>
  <si>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</si>
  <si>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</si>
  <si>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</si>
  <si>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</si>
  <si>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</si>
  <si>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</si>
  <si>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</si>
  <si>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</si>
  <si>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</si>
  <si>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</si>
  <si>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</si>
  <si>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</si>
  <si>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</si>
  <si>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</si>
  <si>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</si>
  <si>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</si>
  <si>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</si>
  <si>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</si>
  <si>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</si>
  <si>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</si>
  <si>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</si>
  <si>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</si>
  <si>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</si>
  <si>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</si>
  <si>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</si>
  <si>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</si>
  <si>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</si>
  <si>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</si>
  <si>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</si>
  <si>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</si>
  <si>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</si>
  <si>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</si>
  <si>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</si>
  <si>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</si>
  <si>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</si>
  <si>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</si>
  <si>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</si>
  <si>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</si>
  <si>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</si>
  <si>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</si>
  <si>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</si>
  <si>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</si>
  <si>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</si>
  <si>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</si>
  <si>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</si>
  <si>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</si>
  <si>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</si>
  <si>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</si>
  <si>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</si>
  <si>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</si>
  <si>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</si>
  <si>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</si>
  <si>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</si>
  <si>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</si>
  <si>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</si>
  <si>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</si>
  <si>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</si>
  <si>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</si>
  <si>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</si>
  <si>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</si>
  <si>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</si>
  <si>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</si>
  <si>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</si>
  <si>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</si>
  <si>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</si>
  <si>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</si>
  <si>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</si>
  <si>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</si>
  <si>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</si>
  <si>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</si>
  <si>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</si>
  <si>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</si>
  <si>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</si>
  <si>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</si>
  <si>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</si>
  <si>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</si>
  <si>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</si>
  <si>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</si>
  <si>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</si>
  <si>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</si>
  <si>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</si>
  <si>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</si>
  <si>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</si>
  <si>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</si>
  <si>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</si>
  <si>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</si>
  <si>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</si>
  <si>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</si>
  <si>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</si>
  <si>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芦原温泉上水道財産区水道事業会計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</si>
  <si>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</si>
  <si>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</si>
  <si>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</si>
  <si>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</si>
  <si>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</si>
  <si>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</si>
  <si>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</si>
  <si>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</si>
  <si>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</si>
  <si>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</si>
  <si>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</si>
  <si>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</si>
  <si>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</si>
  <si>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</si>
  <si>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</si>
  <si>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</si>
  <si>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</si>
  <si>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</si>
  <si>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</si>
  <si>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</si>
  <si>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</si>
  <si>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</si>
  <si>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</si>
  <si>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</si>
  <si>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</si>
  <si>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</si>
  <si>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</si>
  <si>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</si>
  <si>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</si>
  <si>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</si>
  <si>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</si>
  <si>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</si>
  <si>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</si>
  <si>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</si>
  <si>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</si>
  <si>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</si>
  <si>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</si>
  <si>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</si>
  <si>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</si>
  <si>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</si>
  <si>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</si>
  <si>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</si>
  <si>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</si>
  <si>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</si>
  <si>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</si>
  <si>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</si>
  <si>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</si>
  <si>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</si>
  <si>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</si>
  <si>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</si>
  <si>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</si>
  <si>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</si>
  <si>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</si>
  <si>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</si>
  <si>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</si>
  <si>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</si>
  <si>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</si>
  <si>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</si>
  <si>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</si>
  <si>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</si>
  <si>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</si>
  <si>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</si>
  <si>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</si>
  <si>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</si>
  <si>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</si>
  <si>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</si>
  <si>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</si>
  <si>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</si>
  <si>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</si>
  <si>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</si>
  <si>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</si>
  <si>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</si>
  <si>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</si>
  <si>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</si>
  <si>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</si>
  <si>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</si>
  <si>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</si>
  <si>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</si>
  <si>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</si>
  <si>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</si>
  <si>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</si>
  <si>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</si>
  <si>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</si>
  <si>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</si>
  <si>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</si>
  <si>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1.22</t>
  </si>
  <si>
    <t>▲ 1.35</t>
  </si>
  <si>
    <t>▲ 0.51</t>
  </si>
  <si>
    <t>一般会計</t>
  </si>
  <si>
    <t>国民健康保険特別会計</t>
  </si>
  <si>
    <t>後期高齢者医療特別会計</t>
  </si>
  <si>
    <t>農業者労働災害共済特別会計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</si>
  <si>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</si>
  <si>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</si>
  <si>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</si>
  <si>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</si>
  <si>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</si>
  <si>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</si>
  <si>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</si>
  <si>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</si>
  <si>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</si>
  <si>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</si>
  <si>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法適用企業</t>
    <phoneticPr fontId="5"/>
  </si>
  <si>
    <t>嶺北消防組合</t>
    <rPh sb="0" eb="2">
      <t>レイホク</t>
    </rPh>
    <rPh sb="2" eb="4">
      <t>ショウボウ</t>
    </rPh>
    <rPh sb="4" eb="6">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</si>
  <si>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9">
      <t>イッパンカイケイ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</si>
  <si>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</si>
  <si>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</si>
  <si>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</si>
  <si>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福井県市町総合事務組合（交通災害共済事業特別会計）</t>
    <rPh sb="0" eb="3">
      <t>フクイケン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</si>
  <si>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</si>
  <si>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3">
      <t>イッパンカイケイ</t>
    </rPh>
    <phoneticPr fontId="2"/>
  </si>
  <si>
    <t>坂井地区広域連合（代官山墓地特別会計）</t>
    <rPh sb="0" eb="2">
      <t>サカイ</t>
    </rPh>
    <rPh sb="2" eb="4">
      <t>チク</t>
    </rPh>
    <rPh sb="4" eb="6">
      <t>コウイキ</t>
    </rPh>
    <rPh sb="6" eb="8">
      <t>レンゴウ</t>
    </rPh>
    <rPh sb="9" eb="12">
      <t>ダイカンヤマ</t>
    </rPh>
    <rPh sb="12" eb="14">
      <t>ボチ</t>
    </rPh>
    <rPh sb="14" eb="16">
      <t>トクベツ</t>
    </rPh>
    <rPh sb="16" eb="18">
      <t>カイケイ</t>
    </rPh>
    <phoneticPr fontId="2"/>
  </si>
  <si>
    <t>坂井地区広域連合（介護保険特別会計）</t>
    <rPh sb="0" eb="2">
      <t>サカイ</t>
    </rPh>
    <rPh sb="2" eb="4">
      <t>チク</t>
    </rPh>
    <rPh sb="4" eb="6">
      <t>コウイキ</t>
    </rPh>
    <rPh sb="6" eb="8">
      <t>レンゴウ</t>
    </rPh>
    <rPh sb="9" eb="17">
      <t>カイゴホケントクベツカイケイ</t>
    </rPh>
    <phoneticPr fontId="2"/>
  </si>
  <si>
    <t>（公財）金津創作の森財団</t>
    <rPh sb="1" eb="2">
      <t>コウ</t>
    </rPh>
    <rPh sb="2" eb="3">
      <t>ザイ</t>
    </rPh>
    <rPh sb="4" eb="6">
      <t>カナヅ</t>
    </rPh>
    <rPh sb="6" eb="8">
      <t>ソウサク</t>
    </rPh>
    <rPh sb="9" eb="10">
      <t>モリ</t>
    </rPh>
    <rPh sb="10" eb="12">
      <t>ザイダン</t>
    </rPh>
    <phoneticPr fontId="2"/>
  </si>
  <si>
    <t>地域振興基金</t>
    <rPh sb="0" eb="6">
      <t>チイキシンコウキキン</t>
    </rPh>
    <phoneticPr fontId="5"/>
  </si>
  <si>
    <t>ふるさとあわらサポート基金</t>
    <rPh sb="11" eb="13">
      <t>キキン</t>
    </rPh>
    <phoneticPr fontId="2"/>
  </si>
  <si>
    <t>福祉基金</t>
    <rPh sb="0" eb="2">
      <t>フクシ</t>
    </rPh>
    <rPh sb="2" eb="4">
      <t>キキン</t>
    </rPh>
    <phoneticPr fontId="5"/>
  </si>
  <si>
    <t>ふるさと創生基金</t>
    <rPh sb="4" eb="6">
      <t>ソウセイ</t>
    </rPh>
    <rPh sb="6" eb="8">
      <t>キキン</t>
    </rPh>
    <phoneticPr fontId="2"/>
  </si>
  <si>
    <t>学校施設整備基金</t>
    <rPh sb="0" eb="2">
      <t>ガッコウ</t>
    </rPh>
    <rPh sb="2" eb="4">
      <t>シセツ</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</si>
</sst>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F68E-4B5C-9D42-B705F1761E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63719</c:v>
                </c:pt>
                <c:pt idx="1">
                  <c:v>54657</c:v>
                </c:pt>
                <c:pt idx="2">
                  <c:v>80593</c:v>
                </c:pt>
                <c:pt idx="3">
                  <c:v>105442</c:v>
                </c:pt>
                <c:pt idx="4">
                  <c:v>146190</c:v>
                </c:pt>
              </c:numCache>
            </c:numRef>
          </c:val>
          <c:smooth val="0"/>
          <c:extLst>
            <c:ext xmlns:c16="http://schemas.microsoft.com/office/drawing/2014/chart" uri="{C3380CC4-5D6E-409C-BE32-E72D297353CC}">
              <c16:uniqueId val="{00000001-F68E-4B5C-9D42-B705F1761E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6.28</c:v>
                </c:pt>
                <c:pt idx="1">
                  <c:v>5.9</c:v>
                </c:pt>
                <c:pt idx="2">
                  <c:v>7.52</c:v>
                </c:pt>
                <c:pt idx="3">
                  <c:v>12.52</c:v>
                </c:pt>
                <c:pt idx="4">
                  <c:v>10.66</c:v>
                </c:pt>
              </c:numCache>
            </c:numRef>
          </c:val>
          <c:extLst>
            <c:ext xmlns:c16="http://schemas.microsoft.com/office/drawing/2014/chart" uri="{C3380CC4-5D6E-409C-BE32-E72D297353CC}">
              <c16:uniqueId val="{00000000-B6B2-40DE-BD1B-D4545B9E0B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33.97</c:v>
                </c:pt>
                <c:pt idx="1">
                  <c:v>33.29</c:v>
                </c:pt>
                <c:pt idx="2">
                  <c:v>30.11</c:v>
                </c:pt>
                <c:pt idx="3">
                  <c:v>35.82</c:v>
                </c:pt>
                <c:pt idx="4">
                  <c:v>43.01</c:v>
                </c:pt>
              </c:numCache>
            </c:numRef>
          </c:val>
          <c:extLst>
            <c:ext xmlns:c16="http://schemas.microsoft.com/office/drawing/2014/chart" uri="{C3380CC4-5D6E-409C-BE32-E72D297353CC}">
              <c16:uniqueId val="{00000001-B6B2-40DE-BD1B-D4545B9E0B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-1.22</c:v>
                </c:pt>
                <c:pt idx="1">
                  <c:v>-1.35</c:v>
                </c:pt>
                <c:pt idx="2">
                  <c:v>-0.51</c:v>
                </c:pt>
                <c:pt idx="3">
                  <c:v>12.51</c:v>
                </c:pt>
                <c:pt idx="4">
                  <c:v>3.17</c:v>
                </c:pt>
              </c:numCache>
            </c:numRef>
          </c:val>
          <c:smooth val="0"/>
          <c:extLst>
            <c:ext xmlns:c16="http://schemas.microsoft.com/office/drawing/2014/chart" uri="{C3380CC4-5D6E-409C-BE32-E72D297353CC}">
              <c16:uniqueId val="{00000002-B6B2-40DE-BD1B-D4545B9E0B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4.42</c:v>
                </c:pt>
                <c:pt idx="2">
                  <c:v>#N/A</c:v>
                </c:pt>
                <c:pt idx="3">
                  <c:v>4.6100000000000003</c:v>
                </c:pt>
                <c:pt idx="4">
                  <c:v>#N/A</c:v>
                </c:pt>
                <c:pt idx="5">
                  <c:v>5.92</c:v>
                </c:pt>
                <c:pt idx="6">
                  <c:v>#N/A</c:v>
                </c:pt>
                <c:pt idx="7">
                  <c:v>7.31</c:v>
                </c:pt>
                <c:pt idx="8">
                  <c:v>0</c:v>
                </c:pt>
                <c:pt idx="9">
                  <c:v>0</c:v>
                </c:pt>
              </c:numCache>
            </c:numRef>
          </c:val>
          <c:extLst>
            <c:ext xmlns:c16="http://schemas.microsoft.com/office/drawing/2014/chart" uri="{C3380CC4-5D6E-409C-BE32-E72D297353CC}">
              <c16:uniqueId val="{00000000-5B7F-47D4-A592-F208D1131D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7F-47D4-A592-F208D1131D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7F-47D4-A592-F208D1131D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7F-47D4-A592-F208D1131D1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B7F-47D4-A592-F208D1131D1F}"/>
            </c:ext>
          </c:extLst>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5-5B7F-47D4-A592-F208D1131D1F}"/>
            </c:ext>
          </c:extLst>
        </c:ser>
        <c:ser>
          <c:idx val="6"/>
          <c:order val="6"/>
          <c:tx>
            <c:strRef>
              <c:f>データシート!$A$33</c:f>
              <c:strCache>
                <c:ptCount val="1"/>
                <c:pt idx="0">
                  <c:v>農業者労働災害共済特別会計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5B7F-47D4-A592-F208D1131D1F}"/>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5B7F-47D4-A592-F208D1131D1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0.64</c:v>
                </c:pt>
                <c:pt idx="2">
                  <c:v>#N/A</c:v>
                </c:pt>
                <c:pt idx="3">
                  <c:v>0.25</c:v>
                </c:pt>
                <c:pt idx="4">
                  <c:v>#N/A</c:v>
                </c:pt>
                <c:pt idx="5">
                  <c:v>0.6</c:v>
                </c:pt>
                <c:pt idx="6">
                  <c:v>#N/A</c:v>
                </c:pt>
                <c:pt idx="7">
                  <c:v>1.0900000000000001</c:v>
                </c:pt>
                <c:pt idx="8">
                  <c:v>#N/A</c:v>
                </c:pt>
                <c:pt idx="9">
                  <c:v>1.1399999999999999</c:v>
                </c:pt>
              </c:numCache>
            </c:numRef>
          </c:val>
          <c:extLst>
            <c:ext xmlns:c16="http://schemas.microsoft.com/office/drawing/2014/chart" uri="{C3380CC4-5D6E-409C-BE32-E72D297353CC}">
              <c16:uniqueId val="{00000008-5B7F-47D4-A592-F208D1131D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6.27</c:v>
                </c:pt>
                <c:pt idx="2">
                  <c:v>#N/A</c:v>
                </c:pt>
                <c:pt idx="3">
                  <c:v>5.89</c:v>
                </c:pt>
                <c:pt idx="4">
                  <c:v>#N/A</c:v>
                </c:pt>
                <c:pt idx="5">
                  <c:v>7.5</c:v>
                </c:pt>
                <c:pt idx="6">
                  <c:v>#N/A</c:v>
                </c:pt>
                <c:pt idx="7">
                  <c:v>12.55</c:v>
                </c:pt>
                <c:pt idx="8">
                  <c:v>#N/A</c:v>
                </c:pt>
                <c:pt idx="9">
                  <c:v>10.65</c:v>
                </c:pt>
              </c:numCache>
            </c:numRef>
          </c:val>
          <c:extLst>
            <c:ext xmlns:c16="http://schemas.microsoft.com/office/drawing/2014/chart" uri="{C3380CC4-5D6E-409C-BE32-E72D297353CC}">
              <c16:uniqueId val="{00000009-5B7F-47D4-A592-F208D1131D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1539</c:v>
                </c:pt>
                <c:pt idx="5">
                  <c:v>1561</c:v>
                </c:pt>
                <c:pt idx="8">
                  <c:v>1529</c:v>
                </c:pt>
                <c:pt idx="11">
                  <c:v>1574</c:v>
                </c:pt>
                <c:pt idx="14">
                  <c:v>1504</c:v>
                </c:pt>
              </c:numCache>
            </c:numRef>
          </c:val>
          <c:extLst>
            <c:ext xmlns:c16="http://schemas.microsoft.com/office/drawing/2014/chart" uri="{C3380CC4-5D6E-409C-BE32-E72D297353CC}">
              <c16:uniqueId val="{00000000-96F1-4A22-86B8-16542F7C69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F1-4A22-86B8-16542F7C69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F1-4A22-86B8-16542F7C69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40</c:v>
                </c:pt>
                <c:pt idx="6">
                  <c:v>102</c:v>
                </c:pt>
                <c:pt idx="9">
                  <c:v>96</c:v>
                </c:pt>
                <c:pt idx="12">
                  <c:v>96</c:v>
                </c:pt>
              </c:numCache>
            </c:numRef>
          </c:val>
          <c:extLst>
            <c:ext xmlns:c16="http://schemas.microsoft.com/office/drawing/2014/chart" uri="{C3380CC4-5D6E-409C-BE32-E72D297353CC}">
              <c16:uniqueId val="{00000003-96F1-4A22-86B8-16542F7C69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475</c:v>
                </c:pt>
                <c:pt idx="3">
                  <c:v>483</c:v>
                </c:pt>
                <c:pt idx="6">
                  <c:v>433</c:v>
                </c:pt>
                <c:pt idx="9">
                  <c:v>421</c:v>
                </c:pt>
                <c:pt idx="12">
                  <c:v>399</c:v>
                </c:pt>
              </c:numCache>
            </c:numRef>
          </c:val>
          <c:extLst>
            <c:ext xmlns:c16="http://schemas.microsoft.com/office/drawing/2014/chart" uri="{C3380CC4-5D6E-409C-BE32-E72D297353CC}">
              <c16:uniqueId val="{00000004-96F1-4A22-86B8-16542F7C69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F1-4A22-86B8-16542F7C69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F1-4A22-86B8-16542F7C69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1521</c:v>
                </c:pt>
                <c:pt idx="3">
                  <c:v>1527</c:v>
                </c:pt>
                <c:pt idx="6">
                  <c:v>1487</c:v>
                </c:pt>
                <c:pt idx="9">
                  <c:v>1554</c:v>
                </c:pt>
                <c:pt idx="12">
                  <c:v>1566</c:v>
                </c:pt>
              </c:numCache>
            </c:numRef>
          </c:val>
          <c:extLst>
            <c:ext xmlns:c16="http://schemas.microsoft.com/office/drawing/2014/chart" uri="{C3380CC4-5D6E-409C-BE32-E72D297353CC}">
              <c16:uniqueId val="{00000007-96F1-4A22-86B8-16542F7C69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494</c:v>
                </c:pt>
                <c:pt idx="2">
                  <c:v>#N/A</c:v>
                </c:pt>
                <c:pt idx="3">
                  <c:v>#N/A</c:v>
                </c:pt>
                <c:pt idx="4">
                  <c:v>489</c:v>
                </c:pt>
                <c:pt idx="5">
                  <c:v>#N/A</c:v>
                </c:pt>
                <c:pt idx="6">
                  <c:v>#N/A</c:v>
                </c:pt>
                <c:pt idx="7">
                  <c:v>493</c:v>
                </c:pt>
                <c:pt idx="8">
                  <c:v>#N/A</c:v>
                </c:pt>
                <c:pt idx="9">
                  <c:v>#N/A</c:v>
                </c:pt>
                <c:pt idx="10">
                  <c:v>497</c:v>
                </c:pt>
                <c:pt idx="11">
                  <c:v>#N/A</c:v>
                </c:pt>
                <c:pt idx="12">
                  <c:v>#N/A</c:v>
                </c:pt>
                <c:pt idx="13">
                  <c:v>557</c:v>
                </c:pt>
                <c:pt idx="14">
                  <c:v>#N/A</c:v>
                </c:pt>
              </c:numCache>
            </c:numRef>
          </c:val>
          <c:smooth val="0"/>
          <c:extLst>
            <c:ext xmlns:c16="http://schemas.microsoft.com/office/drawing/2014/chart" uri="{C3380CC4-5D6E-409C-BE32-E72D297353CC}">
              <c16:uniqueId val="{00000008-96F1-4A22-86B8-16542F7C69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18323</c:v>
                </c:pt>
                <c:pt idx="5">
                  <c:v>17772</c:v>
                </c:pt>
                <c:pt idx="8">
                  <c:v>17280</c:v>
                </c:pt>
                <c:pt idx="11">
                  <c:v>16731</c:v>
                </c:pt>
                <c:pt idx="14">
                  <c:v>16132</c:v>
                </c:pt>
              </c:numCache>
            </c:numRef>
          </c:val>
          <c:extLst>
            <c:ext xmlns:c16="http://schemas.microsoft.com/office/drawing/2014/chart" uri="{C3380CC4-5D6E-409C-BE32-E72D297353CC}">
              <c16:uniqueId val="{00000000-4862-43FD-9EF2-C0A84FF8DB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221</c:v>
                </c:pt>
                <c:pt idx="5">
                  <c:v>182</c:v>
                </c:pt>
                <c:pt idx="8">
                  <c:v>151</c:v>
                </c:pt>
                <c:pt idx="11">
                  <c:v>126</c:v>
                </c:pt>
                <c:pt idx="14">
                  <c:v>91</c:v>
                </c:pt>
              </c:numCache>
            </c:numRef>
          </c:val>
          <c:extLst>
            <c:ext xmlns:c16="http://schemas.microsoft.com/office/drawing/2014/chart" uri="{C3380CC4-5D6E-409C-BE32-E72D297353CC}">
              <c16:uniqueId val="{00000001-4862-43FD-9EF2-C0A84FF8DB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4509</c:v>
                </c:pt>
                <c:pt idx="5">
                  <c:v>4440</c:v>
                </c:pt>
                <c:pt idx="8">
                  <c:v>4230</c:v>
                </c:pt>
                <c:pt idx="11">
                  <c:v>5101</c:v>
                </c:pt>
                <c:pt idx="14">
                  <c:v>5734</c:v>
                </c:pt>
              </c:numCache>
            </c:numRef>
          </c:val>
          <c:extLst>
            <c:ext xmlns:c16="http://schemas.microsoft.com/office/drawing/2014/chart" uri="{C3380CC4-5D6E-409C-BE32-E72D297353CC}">
              <c16:uniqueId val="{00000002-4862-43FD-9EF2-C0A84FF8DB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62-43FD-9EF2-C0A84FF8DB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62-43FD-9EF2-C0A84FF8DB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62-43FD-9EF2-C0A84FF8DB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2380</c:v>
                </c:pt>
                <c:pt idx="3">
                  <c:v>2334</c:v>
                </c:pt>
                <c:pt idx="6">
                  <c:v>2230</c:v>
                </c:pt>
                <c:pt idx="9">
                  <c:v>2170</c:v>
                </c:pt>
                <c:pt idx="12">
                  <c:v>2107</c:v>
                </c:pt>
              </c:numCache>
            </c:numRef>
          </c:val>
          <c:extLst>
            <c:ext xmlns:c16="http://schemas.microsoft.com/office/drawing/2014/chart" uri="{C3380CC4-5D6E-409C-BE32-E72D297353CC}">
              <c16:uniqueId val="{00000006-4862-43FD-9EF2-C0A84FF8DB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713</c:v>
                </c:pt>
                <c:pt idx="3">
                  <c:v>675</c:v>
                </c:pt>
                <c:pt idx="6">
                  <c:v>675</c:v>
                </c:pt>
                <c:pt idx="9">
                  <c:v>591</c:v>
                </c:pt>
                <c:pt idx="12">
                  <c:v>574</c:v>
                </c:pt>
              </c:numCache>
            </c:numRef>
          </c:val>
          <c:extLst>
            <c:ext xmlns:c16="http://schemas.microsoft.com/office/drawing/2014/chart" uri="{C3380CC4-5D6E-409C-BE32-E72D297353CC}">
              <c16:uniqueId val="{00000007-4862-43FD-9EF2-C0A84FF8DB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5053</c:v>
                </c:pt>
                <c:pt idx="3">
                  <c:v>4947</c:v>
                </c:pt>
                <c:pt idx="6">
                  <c:v>4566</c:v>
                </c:pt>
                <c:pt idx="9">
                  <c:v>4293</c:v>
                </c:pt>
                <c:pt idx="12">
                  <c:v>3706</c:v>
                </c:pt>
              </c:numCache>
            </c:numRef>
          </c:val>
          <c:extLst>
            <c:ext xmlns:c16="http://schemas.microsoft.com/office/drawing/2014/chart" uri="{C3380CC4-5D6E-409C-BE32-E72D297353CC}">
              <c16:uniqueId val="{00000008-4862-43FD-9EF2-C0A84FF8DB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62-43FD-9EF2-C0A84FF8DB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17581</c:v>
                </c:pt>
                <c:pt idx="3">
                  <c:v>17650</c:v>
                </c:pt>
                <c:pt idx="6">
                  <c:v>17629</c:v>
                </c:pt>
                <c:pt idx="9">
                  <c:v>17626</c:v>
                </c:pt>
                <c:pt idx="12">
                  <c:v>17612</c:v>
                </c:pt>
              </c:numCache>
            </c:numRef>
          </c:val>
          <c:extLst>
            <c:ext xmlns:c16="http://schemas.microsoft.com/office/drawing/2014/chart" uri="{C3380CC4-5D6E-409C-BE32-E72D297353CC}">
              <c16:uniqueId val="{0000000A-4862-43FD-9EF2-C0A84FF8DB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2674</c:v>
                </c:pt>
                <c:pt idx="2">
                  <c:v>#N/A</c:v>
                </c:pt>
                <c:pt idx="3">
                  <c:v>#N/A</c:v>
                </c:pt>
                <c:pt idx="4">
                  <c:v>3212</c:v>
                </c:pt>
                <c:pt idx="5">
                  <c:v>#N/A</c:v>
                </c:pt>
                <c:pt idx="6">
                  <c:v>#N/A</c:v>
                </c:pt>
                <c:pt idx="7">
                  <c:v>3439</c:v>
                </c:pt>
                <c:pt idx="8">
                  <c:v>#N/A</c:v>
                </c:pt>
                <c:pt idx="9">
                  <c:v>#N/A</c:v>
                </c:pt>
                <c:pt idx="10">
                  <c:v>2723</c:v>
                </c:pt>
                <c:pt idx="11">
                  <c:v>#N/A</c:v>
                </c:pt>
                <c:pt idx="12">
                  <c:v>#N/A</c:v>
                </c:pt>
                <c:pt idx="13">
                  <c:v>2041</c:v>
                </c:pt>
                <c:pt idx="14">
                  <c:v>#N/A</c:v>
                </c:pt>
              </c:numCache>
            </c:numRef>
          </c:val>
          <c:smooth val="0"/>
          <c:extLst>
            <c:ext xmlns:c16="http://schemas.microsoft.com/office/drawing/2014/chart" uri="{C3380CC4-5D6E-409C-BE32-E72D297353CC}">
              <c16:uniqueId val="{0000000B-4862-43FD-9EF2-C0A84FF8DB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2614</c:v>
                </c:pt>
                <c:pt idx="1">
                  <c:v>3266</c:v>
                </c:pt>
                <c:pt idx="2">
                  <c:v>3754</c:v>
                </c:pt>
              </c:numCache>
            </c:numRef>
          </c:val>
          <c:extLst>
            <c:ext xmlns:c16="http://schemas.microsoft.com/office/drawing/2014/chart" uri="{C3380CC4-5D6E-409C-BE32-E72D297353CC}">
              <c16:uniqueId val="{00000000-448A-4B6F-B418-74F0A0BC2B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148</c:v>
                </c:pt>
                <c:pt idx="1">
                  <c:v>315</c:v>
                </c:pt>
                <c:pt idx="2">
                  <c:v>315</c:v>
                </c:pt>
              </c:numCache>
            </c:numRef>
          </c:val>
          <c:extLst>
            <c:ext xmlns:c16="http://schemas.microsoft.com/office/drawing/2014/chart" uri="{C3380CC4-5D6E-409C-BE32-E72D297353CC}">
              <c16:uniqueId val="{00000001-448A-4B6F-B418-74F0A0BC2B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2119</c:v>
                </c:pt>
                <c:pt idx="1">
                  <c:v>2185</c:v>
                </c:pt>
                <c:pt idx="2">
                  <c:v>2321</c:v>
                </c:pt>
              </c:numCache>
            </c:numRef>
          </c:val>
          <c:extLst>
            <c:ext xmlns:c16="http://schemas.microsoft.com/office/drawing/2014/chart" uri="{C3380CC4-5D6E-409C-BE32-E72D297353CC}">
              <c16:uniqueId val="{00000002-448A-4B6F-B418-74F0A0BC2B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金利が低水準で推移していることから利子が減少し、前年度比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芦原温泉駅周辺整備事業や石塚橋改修事業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の元金償還開始等により、元金は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市中銀行等の借入の多くが利率見直し方式であり、今後も金利水準の動向に注意を払っていく必要がある。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合併特例事業債の発行限度額まで残りわずかであることから、過疎債等の有利な地方債を活用するとともに、事業の取捨選択により地方債の発行抑制に努める。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満期一括償還地方債の借入については、利用していない。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おける一般会計等に係る地方債の現在高は、ここ数年は地方債発行額に対してほぼ同額の償還を行っており、横ばいで推移している。今後、起債にあたっては、事業の取捨選択を行った上で、地方交付税で措置される地方債を活用し、充当可能財源等における基準財政需要額算入見込額の確保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また、充当可能基金は、平成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年度から令和２年度までは、財源補填のため財政調整基金を取り崩した影響により減少傾向にあったが、令和３年度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普通交付税の増やふるさと納税の増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今後、芦原温泉駅周辺整備事業等による地方債の元金償還が順次開始され、財政調整基金による財源補填が想定されるため、事務事業の見直しを行い健全な財政運営に努める。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福井県あわら市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財政調整基金は、財源補填により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百万円を取り崩した一方で、決算余剰金分として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全体では、ふるさとあわらサポート基金で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百万円の積み立て等を行い、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芦原温泉駅周辺整備事業等による地方債の元金償還開始や公共施設の老朽化により、財政需要の高まりが想定されるため、健全な財政運営が継続できるよう計画的な基金管理を行う。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・地域振興基金：旧合併特例債を財源とする基金。市民の連帯の強化および共同のまちづくりを推進し、地域の振興を図る。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・ふるさとあわらサポート基金：ふるさと納税を財源とする基金。納税者の意向を政策に反映し、多様な人々の参加によるふるさとづくりを図る。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・福祉基金：在宅福祉の向上、生きがいづくり、ボランティア活動の活発化等高齢者、障害者および児童の保険および福祉に関する事業の推進を図る。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・ふるさと創生基金：歴史、伝統、文化、産業等の特色を活かした独創的で個性的なまちづくりを図る。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市立小中学校の施設整備に充てる。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・ふるさとあわらサポート基金：寄付者からのふるさと納税を積み立てたことによる増。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・ふるさと創生基金：創作の森美術館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外壁改修工事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の事業費に充当したことによる減。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将来の学校施設の大規模改修に備えるために積み立てを行ったことによる増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それぞれの目的を勘案し、今後の財政需要に備え、積み立てあるいは取崩しを検討する。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普通交付税の増等により増加となった。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今後の財政需要の高まりにより、取り崩しを余儀なくされることが懸念されるが、中長期的な財政状況を見極め、財政運営上支障が生じないよう残高を確保する。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今後予測される償還状況を勘案し、財政運営上の負担軽減を図るための積み立て、あるいは取り崩しを検討する。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26,900
26,397
116.98
19,798,410
18,806,266
930,186
8,729,198
17,520,419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基準財政収入額が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年前と比較しほぼ横ばいである一方で、基準財政需要額が増加（５年間で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ポイントの増）しており、年々、財政力指数が低下している。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市税及び税外債権等の自主財源の確保に努め、財政基盤の強化を図る。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15875</xdr:rowOff>
    </xdr:to>
    <xdr:cxnSp macro="">
      <xdr:nvCxnSpPr>
        <xdr:cNvPr id="69" name="直線コネクタ 68"/>
        <xdr:cNvCxnSpPr/>
      </xdr:nvCxnSpPr>
      <xdr:spPr>
        <a:xfrm>
          <a:off x="4114800" y="70051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127000</xdr:rowOff>
    </xdr:to>
    <xdr:cxnSp macro="">
      <xdr:nvCxnSpPr>
        <xdr:cNvPr id="75" name="直線コネクタ 74"/>
        <xdr:cNvCxnSpPr/>
      </xdr:nvCxnSpPr>
      <xdr:spPr>
        <a:xfrm>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物件費や補助費等の増による経常経費充当一般財源等の増に伴い、前年度比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今後、人口減少に伴う普通交付税の減による一般財源等総額の減少や公債費の増加が見込まれることから、義務的経費の削減に努める。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62</xdr:row>
      <xdr:rowOff>157056</xdr:rowOff>
    </xdr:to>
    <xdr:cxnSp macro="">
      <xdr:nvCxnSpPr>
        <xdr:cNvPr id="132" name="直線コネクタ 131"/>
        <xdr:cNvCxnSpPr/>
      </xdr:nvCxnSpPr>
      <xdr:spPr>
        <a:xfrm>
          <a:off x="4114800" y="10280227"/>
          <a:ext cx="838200" cy="5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62</xdr:row>
      <xdr:rowOff>92710</xdr:rowOff>
    </xdr:to>
    <xdr:cxnSp macro="">
      <xdr:nvCxnSpPr>
        <xdr:cNvPr id="135" name="直線コネクタ 134"/>
        <xdr:cNvCxnSpPr/>
      </xdr:nvCxnSpPr>
      <xdr:spPr>
        <a:xfrm flipV="1">
          <a:off x="3225800" y="10280227"/>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1694</xdr:rowOff>
    </xdr:to>
    <xdr:cxnSp macro="">
      <xdr:nvCxnSpPr>
        <xdr:cNvPr id="138" name="直線コネクタ 137"/>
        <xdr:cNvCxnSpPr/>
      </xdr:nvCxnSpPr>
      <xdr:spPr>
        <a:xfrm flipV="1">
          <a:off x="2336800" y="1072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1694</xdr:rowOff>
    </xdr:to>
    <xdr:cxnSp macro="">
      <xdr:nvCxnSpPr>
        <xdr:cNvPr id="141" name="直線コネクタ 140"/>
        <xdr:cNvCxnSpPr/>
      </xdr:nvCxnSpPr>
      <xdr:spPr>
        <a:xfrm>
          <a:off x="1447800" y="1077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3" name="楕円 152"/>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4" name="テキスト ボックス 153"/>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6" name="テキスト ボックス 155"/>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北陸新幹線県内開業に係る大型施設の整備による物件費の増や除雪対策経費に係る維持補修費の増により、前年度比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今後は、公共施設の老朽化による維持補修費の増加が見込まれることから、事務事業の見直しを実施し、経費の削減に努める。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151109</xdr:rowOff>
    </xdr:from>
    <xdr:to>
      <xdr:col>23</xdr:col>
      <xdr:colOff>133350</xdr:colOff>
      <xdr:row>83</xdr:row>
      <xdr:rowOff>81832</xdr:rowOff>
    </xdr:to>
    <xdr:cxnSp macro="">
      <xdr:nvCxnSpPr>
        <xdr:cNvPr id="195" name="直線コネクタ 194"/>
        <xdr:cNvCxnSpPr/>
      </xdr:nvCxnSpPr>
      <xdr:spPr>
        <a:xfrm>
          <a:off x="4114800" y="14210009"/>
          <a:ext cx="838200" cy="10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128924</xdr:rowOff>
    </xdr:from>
    <xdr:to>
      <xdr:col>19</xdr:col>
      <xdr:colOff>133350</xdr:colOff>
      <xdr:row>82</xdr:row>
      <xdr:rowOff>151109</xdr:rowOff>
    </xdr:to>
    <xdr:cxnSp macro="">
      <xdr:nvCxnSpPr>
        <xdr:cNvPr id="198" name="直線コネクタ 197"/>
        <xdr:cNvCxnSpPr/>
      </xdr:nvCxnSpPr>
      <xdr:spPr>
        <a:xfrm>
          <a:off x="3225800" y="14187824"/>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9336</xdr:rowOff>
    </xdr:from>
    <xdr:to>
      <xdr:col>15</xdr:col>
      <xdr:colOff>82550</xdr:colOff>
      <xdr:row>82</xdr:row>
      <xdr:rowOff>128924</xdr:rowOff>
    </xdr:to>
    <xdr:cxnSp macro="">
      <xdr:nvCxnSpPr>
        <xdr:cNvPr id="201" name="直線コネクタ 200"/>
        <xdr:cNvCxnSpPr/>
      </xdr:nvCxnSpPr>
      <xdr:spPr>
        <a:xfrm>
          <a:off x="2336800" y="14068236"/>
          <a:ext cx="889000" cy="11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9336</xdr:rowOff>
    </xdr:from>
    <xdr:to>
      <xdr:col>11</xdr:col>
      <xdr:colOff>31750</xdr:colOff>
      <xdr:row>82</xdr:row>
      <xdr:rowOff>61923</xdr:rowOff>
    </xdr:to>
    <xdr:cxnSp macro="">
      <xdr:nvCxnSpPr>
        <xdr:cNvPr id="204" name="直線コネクタ 203"/>
        <xdr:cNvCxnSpPr/>
      </xdr:nvCxnSpPr>
      <xdr:spPr>
        <a:xfrm flipV="1">
          <a:off x="1447800" y="14068236"/>
          <a:ext cx="8890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31032</xdr:rowOff>
    </xdr:from>
    <xdr:to>
      <xdr:col>23</xdr:col>
      <xdr:colOff>184150</xdr:colOff>
      <xdr:row>83</xdr:row>
      <xdr:rowOff>132632</xdr:rowOff>
    </xdr:to>
    <xdr:sp macro="" textlink="">
      <xdr:nvSpPr>
        <xdr:cNvPr id="214" name="楕円 213"/>
        <xdr:cNvSpPr/>
      </xdr:nvSpPr>
      <xdr:spPr>
        <a:xfrm>
          <a:off x="4902200" y="1426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47559</xdr:rowOff>
    </xdr:from>
    <xdr:ext cx="762000" cy="259045"/>
    <xdr:sp macro="" textlink="">
      <xdr:nvSpPr>
        <xdr:cNvPr id="215" name="人件費・物件費等の状況該当値テキスト"/>
        <xdr:cNvSpPr txBox="1"/>
      </xdr:nvSpPr>
      <xdr:spPr>
        <a:xfrm>
          <a:off x="5041900" y="1410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100309</xdr:rowOff>
    </xdr:from>
    <xdr:to>
      <xdr:col>19</xdr:col>
      <xdr:colOff>184150</xdr:colOff>
      <xdr:row>83</xdr:row>
      <xdr:rowOff>30459</xdr:rowOff>
    </xdr:to>
    <xdr:sp macro="" textlink="">
      <xdr:nvSpPr>
        <xdr:cNvPr id="216" name="楕円 215"/>
        <xdr:cNvSpPr/>
      </xdr:nvSpPr>
      <xdr:spPr>
        <a:xfrm>
          <a:off x="4064000" y="141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40636</xdr:rowOff>
    </xdr:from>
    <xdr:ext cx="736600" cy="259045"/>
    <xdr:sp macro="" textlink="">
      <xdr:nvSpPr>
        <xdr:cNvPr id="217" name="テキスト ボックス 216"/>
        <xdr:cNvSpPr txBox="1"/>
      </xdr:nvSpPr>
      <xdr:spPr>
        <a:xfrm>
          <a:off x="3733800" y="13928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78124</xdr:rowOff>
    </xdr:from>
    <xdr:to>
      <xdr:col>15</xdr:col>
      <xdr:colOff>133350</xdr:colOff>
      <xdr:row>83</xdr:row>
      <xdr:rowOff>8274</xdr:rowOff>
    </xdr:to>
    <xdr:sp macro="" textlink="">
      <xdr:nvSpPr>
        <xdr:cNvPr id="218" name="楕円 217"/>
        <xdr:cNvSpPr/>
      </xdr:nvSpPr>
      <xdr:spPr>
        <a:xfrm>
          <a:off x="3175000" y="141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18451</xdr:rowOff>
    </xdr:from>
    <xdr:ext cx="762000" cy="259045"/>
    <xdr:sp macro="" textlink="">
      <xdr:nvSpPr>
        <xdr:cNvPr id="219" name="テキスト ボックス 218"/>
        <xdr:cNvSpPr txBox="1"/>
      </xdr:nvSpPr>
      <xdr:spPr>
        <a:xfrm>
          <a:off x="2844800" y="1390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129986</xdr:rowOff>
    </xdr:from>
    <xdr:to>
      <xdr:col>11</xdr:col>
      <xdr:colOff>82550</xdr:colOff>
      <xdr:row>82</xdr:row>
      <xdr:rowOff>60136</xdr:rowOff>
    </xdr:to>
    <xdr:sp macro="" textlink="">
      <xdr:nvSpPr>
        <xdr:cNvPr id="220" name="楕円 219"/>
        <xdr:cNvSpPr/>
      </xdr:nvSpPr>
      <xdr:spPr>
        <a:xfrm>
          <a:off x="2286000" y="140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70313</xdr:rowOff>
    </xdr:from>
    <xdr:ext cx="762000" cy="259045"/>
    <xdr:sp macro="" textlink="">
      <xdr:nvSpPr>
        <xdr:cNvPr id="221" name="テキスト ボックス 220"/>
        <xdr:cNvSpPr txBox="1"/>
      </xdr:nvSpPr>
      <xdr:spPr>
        <a:xfrm>
          <a:off x="1955800" y="1378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11123</xdr:rowOff>
    </xdr:from>
    <xdr:to>
      <xdr:col>7</xdr:col>
      <xdr:colOff>31750</xdr:colOff>
      <xdr:row>82</xdr:row>
      <xdr:rowOff>112723</xdr:rowOff>
    </xdr:to>
    <xdr:sp macro="" textlink="">
      <xdr:nvSpPr>
        <xdr:cNvPr id="222" name="楕円 221"/>
        <xdr:cNvSpPr/>
      </xdr:nvSpPr>
      <xdr:spPr>
        <a:xfrm>
          <a:off x="1397000" y="140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97500</xdr:rowOff>
    </xdr:from>
    <xdr:ext cx="762000" cy="259045"/>
    <xdr:sp macro="" textlink="">
      <xdr:nvSpPr>
        <xdr:cNvPr id="223" name="テキスト ボックス 222"/>
        <xdr:cNvSpPr txBox="1"/>
      </xdr:nvSpPr>
      <xdr:spPr>
        <a:xfrm>
          <a:off x="1066800" y="141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国・県に準じた制度運用を行っており、前年度比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127794</xdr:rowOff>
    </xdr:from>
    <xdr:to>
      <xdr:col>81</xdr:col>
      <xdr:colOff>44450</xdr:colOff>
      <xdr:row>86</xdr:row>
      <xdr:rowOff>11113</xdr:rowOff>
    </xdr:to>
    <xdr:cxnSp macro="">
      <xdr:nvCxnSpPr>
        <xdr:cNvPr id="261" name="直線コネクタ 260"/>
        <xdr:cNvCxnSpPr/>
      </xdr:nvCxnSpPr>
      <xdr:spPr>
        <a:xfrm>
          <a:off x="16179800" y="14529594"/>
          <a:ext cx="8382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84</xdr:row>
      <xdr:rowOff>127794</xdr:rowOff>
    </xdr:to>
    <xdr:cxnSp macro="">
      <xdr:nvCxnSpPr>
        <xdr:cNvPr id="264" name="直線コネクタ 263"/>
        <xdr:cNvCxnSpPr/>
      </xdr:nvCxnSpPr>
      <xdr:spPr>
        <a:xfrm>
          <a:off x="15290800" y="145145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7144</xdr:rowOff>
    </xdr:from>
    <xdr:to>
      <xdr:col>72</xdr:col>
      <xdr:colOff>203200</xdr:colOff>
      <xdr:row>84</xdr:row>
      <xdr:rowOff>112713</xdr:rowOff>
    </xdr:to>
    <xdr:cxnSp macro="">
      <xdr:nvCxnSpPr>
        <xdr:cNvPr id="267" name="直線コネクタ 266"/>
        <xdr:cNvCxnSpPr/>
      </xdr:nvCxnSpPr>
      <xdr:spPr>
        <a:xfrm>
          <a:off x="14401800" y="14408944"/>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48419</xdr:rowOff>
    </xdr:from>
    <xdr:to>
      <xdr:col>68</xdr:col>
      <xdr:colOff>152400</xdr:colOff>
      <xdr:row>84</xdr:row>
      <xdr:rowOff>7144</xdr:rowOff>
    </xdr:to>
    <xdr:cxnSp macro="">
      <xdr:nvCxnSpPr>
        <xdr:cNvPr id="270" name="直線コネクタ 269"/>
        <xdr:cNvCxnSpPr/>
      </xdr:nvCxnSpPr>
      <xdr:spPr>
        <a:xfrm>
          <a:off x="13512800" y="1410731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80" name="楕円 279"/>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81" name="給与水準   （国との比較）該当値テキスト"/>
        <xdr:cNvSpPr txBox="1"/>
      </xdr:nvSpPr>
      <xdr:spPr>
        <a:xfrm>
          <a:off x="17106900" y="14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76994</xdr:rowOff>
    </xdr:from>
    <xdr:to>
      <xdr:col>77</xdr:col>
      <xdr:colOff>95250</xdr:colOff>
      <xdr:row>85</xdr:row>
      <xdr:rowOff>7144</xdr:rowOff>
    </xdr:to>
    <xdr:sp macro="" textlink="">
      <xdr:nvSpPr>
        <xdr:cNvPr id="282" name="楕円 281"/>
        <xdr:cNvSpPr/>
      </xdr:nvSpPr>
      <xdr:spPr>
        <a:xfrm>
          <a:off x="16129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83" name="テキスト ボックス 282"/>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61913</xdr:rowOff>
    </xdr:from>
    <xdr:to>
      <xdr:col>73</xdr:col>
      <xdr:colOff>44450</xdr:colOff>
      <xdr:row>84</xdr:row>
      <xdr:rowOff>163513</xdr:rowOff>
    </xdr:to>
    <xdr:sp macro="" textlink="">
      <xdr:nvSpPr>
        <xdr:cNvPr id="284" name="楕円 283"/>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2240</xdr:rowOff>
    </xdr:from>
    <xdr:ext cx="762000" cy="259045"/>
    <xdr:sp macro="" textlink="">
      <xdr:nvSpPr>
        <xdr:cNvPr id="285" name="テキスト ボックス 284"/>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127794</xdr:rowOff>
    </xdr:from>
    <xdr:to>
      <xdr:col>68</xdr:col>
      <xdr:colOff>203200</xdr:colOff>
      <xdr:row>84</xdr:row>
      <xdr:rowOff>57944</xdr:rowOff>
    </xdr:to>
    <xdr:sp macro="" textlink="">
      <xdr:nvSpPr>
        <xdr:cNvPr id="286" name="楕円 285"/>
        <xdr:cNvSpPr/>
      </xdr:nvSpPr>
      <xdr:spPr>
        <a:xfrm>
          <a:off x="14351000" y="14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68121</xdr:rowOff>
    </xdr:from>
    <xdr:ext cx="762000" cy="259045"/>
    <xdr:sp macro="" textlink="">
      <xdr:nvSpPr>
        <xdr:cNvPr id="287" name="テキスト ボックス 286"/>
        <xdr:cNvSpPr txBox="1"/>
      </xdr:nvSpPr>
      <xdr:spPr>
        <a:xfrm>
          <a:off x="14020800" y="1412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169069</xdr:rowOff>
    </xdr:from>
    <xdr:to>
      <xdr:col>64</xdr:col>
      <xdr:colOff>152400</xdr:colOff>
      <xdr:row>82</xdr:row>
      <xdr:rowOff>99219</xdr:rowOff>
    </xdr:to>
    <xdr:sp macro="" textlink="">
      <xdr:nvSpPr>
        <xdr:cNvPr id="288" name="楕円 287"/>
        <xdr:cNvSpPr/>
      </xdr:nvSpPr>
      <xdr:spPr>
        <a:xfrm>
          <a:off x="13462000" y="140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109396</xdr:rowOff>
    </xdr:from>
    <xdr:ext cx="762000" cy="259045"/>
    <xdr:sp macro="" textlink="">
      <xdr:nvSpPr>
        <xdr:cNvPr id="289" name="テキスト ボックス 288"/>
        <xdr:cNvSpPr txBox="1"/>
      </xdr:nvSpPr>
      <xdr:spPr>
        <a:xfrm>
          <a:off x="13131800" y="1382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新型コロナウイルスワクチン接種事業、マイナンバーカード交付事務等に対応した職員配置により、前年度比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類似団体平均を上回っていることから、行政運営の合理化・効率化を図り、適正な人員配置に努める。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154517</xdr:rowOff>
    </xdr:from>
    <xdr:to>
      <xdr:col>81</xdr:col>
      <xdr:colOff>44450</xdr:colOff>
      <xdr:row>63</xdr:row>
      <xdr:rowOff>162560</xdr:rowOff>
    </xdr:to>
    <xdr:cxnSp macro="">
      <xdr:nvCxnSpPr>
        <xdr:cNvPr id="324" name="直線コネクタ 323"/>
        <xdr:cNvCxnSpPr/>
      </xdr:nvCxnSpPr>
      <xdr:spPr>
        <a:xfrm>
          <a:off x="16179800" y="109558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137089</xdr:rowOff>
    </xdr:from>
    <xdr:to>
      <xdr:col>77</xdr:col>
      <xdr:colOff>44450</xdr:colOff>
      <xdr:row>63</xdr:row>
      <xdr:rowOff>154517</xdr:rowOff>
    </xdr:to>
    <xdr:cxnSp macro="">
      <xdr:nvCxnSpPr>
        <xdr:cNvPr id="327" name="直線コネクタ 326"/>
        <xdr:cNvCxnSpPr/>
      </xdr:nvCxnSpPr>
      <xdr:spPr>
        <a:xfrm>
          <a:off x="15290800" y="1093843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99554</xdr:rowOff>
    </xdr:from>
    <xdr:to>
      <xdr:col>72</xdr:col>
      <xdr:colOff>203200</xdr:colOff>
      <xdr:row>63</xdr:row>
      <xdr:rowOff>137089</xdr:rowOff>
    </xdr:to>
    <xdr:cxnSp macro="">
      <xdr:nvCxnSpPr>
        <xdr:cNvPr id="330" name="直線コネクタ 329"/>
        <xdr:cNvCxnSpPr/>
      </xdr:nvCxnSpPr>
      <xdr:spPr>
        <a:xfrm>
          <a:off x="14401800" y="1090090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53975</xdr:rowOff>
    </xdr:from>
    <xdr:to>
      <xdr:col>68</xdr:col>
      <xdr:colOff>152400</xdr:colOff>
      <xdr:row>63</xdr:row>
      <xdr:rowOff>99554</xdr:rowOff>
    </xdr:to>
    <xdr:cxnSp macro="">
      <xdr:nvCxnSpPr>
        <xdr:cNvPr id="333" name="直線コネクタ 332"/>
        <xdr:cNvCxnSpPr/>
      </xdr:nvCxnSpPr>
      <xdr:spPr>
        <a:xfrm>
          <a:off x="13512800" y="10855325"/>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111760</xdr:rowOff>
    </xdr:from>
    <xdr:to>
      <xdr:col>81</xdr:col>
      <xdr:colOff>95250</xdr:colOff>
      <xdr:row>64</xdr:row>
      <xdr:rowOff>41910</xdr:rowOff>
    </xdr:to>
    <xdr:sp macro="" textlink="">
      <xdr:nvSpPr>
        <xdr:cNvPr id="343" name="楕円 342"/>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83837</xdr:rowOff>
    </xdr:from>
    <xdr:ext cx="762000" cy="259045"/>
    <xdr:sp macro="" textlink="">
      <xdr:nvSpPr>
        <xdr:cNvPr id="344"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103717</xdr:rowOff>
    </xdr:from>
    <xdr:to>
      <xdr:col>77</xdr:col>
      <xdr:colOff>95250</xdr:colOff>
      <xdr:row>64</xdr:row>
      <xdr:rowOff>33867</xdr:rowOff>
    </xdr:to>
    <xdr:sp macro="" textlink="">
      <xdr:nvSpPr>
        <xdr:cNvPr id="345" name="楕円 344"/>
        <xdr:cNvSpPr/>
      </xdr:nvSpPr>
      <xdr:spPr>
        <a:xfrm>
          <a:off x="16129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18644</xdr:rowOff>
    </xdr:from>
    <xdr:ext cx="736600" cy="259045"/>
    <xdr:sp macro="" textlink="">
      <xdr:nvSpPr>
        <xdr:cNvPr id="346" name="テキスト ボックス 345"/>
        <xdr:cNvSpPr txBox="1"/>
      </xdr:nvSpPr>
      <xdr:spPr>
        <a:xfrm>
          <a:off x="15798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86289</xdr:rowOff>
    </xdr:from>
    <xdr:to>
      <xdr:col>73</xdr:col>
      <xdr:colOff>44450</xdr:colOff>
      <xdr:row>64</xdr:row>
      <xdr:rowOff>16439</xdr:rowOff>
    </xdr:to>
    <xdr:sp macro="" textlink="">
      <xdr:nvSpPr>
        <xdr:cNvPr id="347" name="楕円 346"/>
        <xdr:cNvSpPr/>
      </xdr:nvSpPr>
      <xdr:spPr>
        <a:xfrm>
          <a:off x="15240000" y="10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1216</xdr:rowOff>
    </xdr:from>
    <xdr:ext cx="762000" cy="259045"/>
    <xdr:sp macro="" textlink="">
      <xdr:nvSpPr>
        <xdr:cNvPr id="348" name="テキスト ボックス 347"/>
        <xdr:cNvSpPr txBox="1"/>
      </xdr:nvSpPr>
      <xdr:spPr>
        <a:xfrm>
          <a:off x="14909800" y="109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48754</xdr:rowOff>
    </xdr:from>
    <xdr:to>
      <xdr:col>68</xdr:col>
      <xdr:colOff>203200</xdr:colOff>
      <xdr:row>63</xdr:row>
      <xdr:rowOff>150354</xdr:rowOff>
    </xdr:to>
    <xdr:sp macro="" textlink="">
      <xdr:nvSpPr>
        <xdr:cNvPr id="349" name="楕円 348"/>
        <xdr:cNvSpPr/>
      </xdr:nvSpPr>
      <xdr:spPr>
        <a:xfrm>
          <a:off x="14351000" y="108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135131</xdr:rowOff>
    </xdr:from>
    <xdr:ext cx="762000" cy="259045"/>
    <xdr:sp macro="" textlink="">
      <xdr:nvSpPr>
        <xdr:cNvPr id="350" name="テキスト ボックス 349"/>
        <xdr:cNvSpPr txBox="1"/>
      </xdr:nvSpPr>
      <xdr:spPr>
        <a:xfrm>
          <a:off x="14020800" y="1093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3175</xdr:rowOff>
    </xdr:from>
    <xdr:to>
      <xdr:col>64</xdr:col>
      <xdr:colOff>152400</xdr:colOff>
      <xdr:row>63</xdr:row>
      <xdr:rowOff>104775</xdr:rowOff>
    </xdr:to>
    <xdr:sp macro="" textlink="">
      <xdr:nvSpPr>
        <xdr:cNvPr id="351" name="楕円 350"/>
        <xdr:cNvSpPr/>
      </xdr:nvSpPr>
      <xdr:spPr>
        <a:xfrm>
          <a:off x="13462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89552</xdr:rowOff>
    </xdr:from>
    <xdr:ext cx="762000" cy="259045"/>
    <xdr:sp macro="" textlink="">
      <xdr:nvSpPr>
        <xdr:cNvPr id="352" name="テキスト ボックス 351"/>
        <xdr:cNvSpPr txBox="1"/>
      </xdr:nvSpPr>
      <xdr:spPr>
        <a:xfrm>
          <a:off x="13131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これまで合併特例事業債等の有利な地方債を活用してきたため、類似団体平均を下回っている。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合併特例事業債の発行限度額まで残りわずかであることから、過疎債等の有利な地方債を活用するとともに、事業の取捨選択を行い、地方債の発行抑制に努める。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69548</xdr:rowOff>
    </xdr:to>
    <xdr:cxnSp macro="">
      <xdr:nvCxnSpPr>
        <xdr:cNvPr id="388" name="直線コネクタ 387"/>
        <xdr:cNvCxnSpPr/>
      </xdr:nvCxnSpPr>
      <xdr:spPr>
        <a:xfrm>
          <a:off x="16179800" y="68930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58057</xdr:rowOff>
    </xdr:to>
    <xdr:cxnSp macro="">
      <xdr:nvCxnSpPr>
        <xdr:cNvPr id="391" name="直線コネクタ 390"/>
        <xdr:cNvCxnSpPr/>
      </xdr:nvCxnSpPr>
      <xdr:spPr>
        <a:xfrm flipV="1">
          <a:off x="15290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69548</xdr:rowOff>
    </xdr:to>
    <xdr:cxnSp macro="">
      <xdr:nvCxnSpPr>
        <xdr:cNvPr id="394" name="直線コネクタ 393"/>
        <xdr:cNvCxnSpPr/>
      </xdr:nvCxnSpPr>
      <xdr:spPr>
        <a:xfrm flipV="1">
          <a:off x="14401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69548</xdr:rowOff>
    </xdr:to>
    <xdr:cxnSp macro="">
      <xdr:nvCxnSpPr>
        <xdr:cNvPr id="397" name="直線コネクタ 396"/>
        <xdr:cNvCxnSpPr/>
      </xdr:nvCxnSpPr>
      <xdr:spPr>
        <a:xfrm>
          <a:off x="13512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9" name="楕円 408"/>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10" name="テキスト ボックス 409"/>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1" name="楕円 410"/>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12" name="テキスト ボックス 411"/>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3" name="楕円 412"/>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4" name="テキスト ボックス 413"/>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15" name="楕円 414"/>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16" name="テキスト ボックス 415"/>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公営企業債に係る一般会計繰入見込額の減により将来負担額が減少したため、前年度比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今後も事業実施の適正化を図り、地方債発行の抑制に努める。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xdr:rowOff>
    </xdr:from>
    <xdr:to>
      <xdr:col>81</xdr:col>
      <xdr:colOff>44450</xdr:colOff>
      <xdr:row>15</xdr:row>
      <xdr:rowOff>52121</xdr:rowOff>
    </xdr:to>
    <xdr:cxnSp macro="">
      <xdr:nvCxnSpPr>
        <xdr:cNvPr id="448" name="直線コネクタ 447"/>
        <xdr:cNvCxnSpPr/>
      </xdr:nvCxnSpPr>
      <xdr:spPr>
        <a:xfrm flipV="1">
          <a:off x="16179800" y="2586228"/>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52121</xdr:rowOff>
    </xdr:from>
    <xdr:to>
      <xdr:col>77</xdr:col>
      <xdr:colOff>44450</xdr:colOff>
      <xdr:row>15</xdr:row>
      <xdr:rowOff>109068</xdr:rowOff>
    </xdr:to>
    <xdr:cxnSp macro="">
      <xdr:nvCxnSpPr>
        <xdr:cNvPr id="451" name="直線コネクタ 450"/>
        <xdr:cNvCxnSpPr/>
      </xdr:nvCxnSpPr>
      <xdr:spPr>
        <a:xfrm flipV="1">
          <a:off x="15290800" y="2623871"/>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101829</xdr:rowOff>
    </xdr:from>
    <xdr:to>
      <xdr:col>72</xdr:col>
      <xdr:colOff>203200</xdr:colOff>
      <xdr:row>15</xdr:row>
      <xdr:rowOff>109068</xdr:rowOff>
    </xdr:to>
    <xdr:cxnSp macro="">
      <xdr:nvCxnSpPr>
        <xdr:cNvPr id="454" name="直線コネクタ 453"/>
        <xdr:cNvCxnSpPr/>
      </xdr:nvCxnSpPr>
      <xdr:spPr>
        <a:xfrm>
          <a:off x="14401800" y="26735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62738</xdr:rowOff>
    </xdr:from>
    <xdr:to>
      <xdr:col>68</xdr:col>
      <xdr:colOff>152400</xdr:colOff>
      <xdr:row>15</xdr:row>
      <xdr:rowOff>101829</xdr:rowOff>
    </xdr:to>
    <xdr:cxnSp macro="">
      <xdr:nvCxnSpPr>
        <xdr:cNvPr id="457" name="直線コネクタ 456"/>
        <xdr:cNvCxnSpPr/>
      </xdr:nvCxnSpPr>
      <xdr:spPr>
        <a:xfrm>
          <a:off x="13512800" y="263448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9" name="テキスト ボックス 458"/>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135128</xdr:rowOff>
    </xdr:from>
    <xdr:to>
      <xdr:col>81</xdr:col>
      <xdr:colOff>95250</xdr:colOff>
      <xdr:row>15</xdr:row>
      <xdr:rowOff>65278</xdr:rowOff>
    </xdr:to>
    <xdr:sp macro="" textlink="">
      <xdr:nvSpPr>
        <xdr:cNvPr id="467" name="楕円 466"/>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107205</xdr:rowOff>
    </xdr:from>
    <xdr:ext cx="762000" cy="259045"/>
    <xdr:sp macro="" textlink="">
      <xdr:nvSpPr>
        <xdr:cNvPr id="468" name="将来負担の状況該当値テキスト"/>
        <xdr:cNvSpPr txBox="1"/>
      </xdr:nvSpPr>
      <xdr:spPr>
        <a:xfrm>
          <a:off x="17106900" y="25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1321</xdr:rowOff>
    </xdr:from>
    <xdr:to>
      <xdr:col>77</xdr:col>
      <xdr:colOff>95250</xdr:colOff>
      <xdr:row>15</xdr:row>
      <xdr:rowOff>102921</xdr:rowOff>
    </xdr:to>
    <xdr:sp macro="" textlink="">
      <xdr:nvSpPr>
        <xdr:cNvPr id="469" name="楕円 468"/>
        <xdr:cNvSpPr/>
      </xdr:nvSpPr>
      <xdr:spPr>
        <a:xfrm>
          <a:off x="16129000" y="25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87698</xdr:rowOff>
    </xdr:from>
    <xdr:ext cx="736600" cy="259045"/>
    <xdr:sp macro="" textlink="">
      <xdr:nvSpPr>
        <xdr:cNvPr id="470" name="テキスト ボックス 469"/>
        <xdr:cNvSpPr txBox="1"/>
      </xdr:nvSpPr>
      <xdr:spPr>
        <a:xfrm>
          <a:off x="15798800" y="265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58268</xdr:rowOff>
    </xdr:from>
    <xdr:to>
      <xdr:col>73</xdr:col>
      <xdr:colOff>44450</xdr:colOff>
      <xdr:row>15</xdr:row>
      <xdr:rowOff>159868</xdr:rowOff>
    </xdr:to>
    <xdr:sp macro="" textlink="">
      <xdr:nvSpPr>
        <xdr:cNvPr id="471" name="楕円 470"/>
        <xdr:cNvSpPr/>
      </xdr:nvSpPr>
      <xdr:spPr>
        <a:xfrm>
          <a:off x="15240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144645</xdr:rowOff>
    </xdr:from>
    <xdr:ext cx="762000" cy="259045"/>
    <xdr:sp macro="" textlink="">
      <xdr:nvSpPr>
        <xdr:cNvPr id="472" name="テキスト ボックス 471"/>
        <xdr:cNvSpPr txBox="1"/>
      </xdr:nvSpPr>
      <xdr:spPr>
        <a:xfrm>
          <a:off x="14909800" y="27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51029</xdr:rowOff>
    </xdr:from>
    <xdr:to>
      <xdr:col>68</xdr:col>
      <xdr:colOff>203200</xdr:colOff>
      <xdr:row>15</xdr:row>
      <xdr:rowOff>152629</xdr:rowOff>
    </xdr:to>
    <xdr:sp macro="" textlink="">
      <xdr:nvSpPr>
        <xdr:cNvPr id="473" name="楕円 472"/>
        <xdr:cNvSpPr/>
      </xdr:nvSpPr>
      <xdr:spPr>
        <a:xfrm>
          <a:off x="14351000" y="26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162806</xdr:rowOff>
    </xdr:from>
    <xdr:ext cx="762000" cy="259045"/>
    <xdr:sp macro="" textlink="">
      <xdr:nvSpPr>
        <xdr:cNvPr id="474" name="テキスト ボックス 473"/>
        <xdr:cNvSpPr txBox="1"/>
      </xdr:nvSpPr>
      <xdr:spPr>
        <a:xfrm>
          <a:off x="14020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75" name="楕円 474"/>
        <xdr:cNvSpPr/>
      </xdr:nvSpPr>
      <xdr:spPr>
        <a:xfrm>
          <a:off x="13462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76" name="テキスト ボックス 475"/>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26,900
26,397
116.98
19,798,410
18,806,266
930,186
8,729,198
17,520,419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退職職員数の減に伴う退職手当組合負担金の減により人件費は減少しているが、経常経費一般財源の減少が大きかったため、前年度比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引き続き行政運営の合理化・効率化を図るとともに、適正な人員配置による人件費の抑制に努める。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36</xdr:row>
      <xdr:rowOff>63500</xdr:rowOff>
    </xdr:to>
    <xdr:cxnSp macro="">
      <xdr:nvCxnSpPr>
        <xdr:cNvPr id="66" name="直線コネクタ 65"/>
        <xdr:cNvCxnSpPr/>
      </xdr:nvCxnSpPr>
      <xdr:spPr>
        <a:xfrm>
          <a:off x="3987800" y="6083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36</xdr:row>
      <xdr:rowOff>127000</xdr:rowOff>
    </xdr:to>
    <xdr:cxnSp macro="">
      <xdr:nvCxnSpPr>
        <xdr:cNvPr id="69" name="直線コネクタ 68"/>
        <xdr:cNvCxnSpPr/>
      </xdr:nvCxnSpPr>
      <xdr:spPr>
        <a:xfrm flipV="1">
          <a:off x="3098800" y="6083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127000</xdr:rowOff>
    </xdr:to>
    <xdr:cxnSp macro="">
      <xdr:nvCxnSpPr>
        <xdr:cNvPr id="72" name="直線コネクタ 71"/>
        <xdr:cNvCxnSpPr/>
      </xdr:nvCxnSpPr>
      <xdr:spPr>
        <a:xfrm>
          <a:off x="2209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12700</xdr:rowOff>
    </xdr:to>
    <xdr:cxnSp macro="">
      <xdr:nvCxnSpPr>
        <xdr:cNvPr id="75" name="直線コネクタ 74"/>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85" name="楕円 84"/>
        <xdr:cNvSpPr/>
      </xdr:nvSpPr>
      <xdr:spPr>
        <a:xfrm>
          <a:off x="4775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北陸新幹線県内開業に係る大型施設の整備により物件費は増加しており、経常経費一般財源が減少しているため、前年度比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新型コロナウイルス感染症の５類移行等の社会情勢に伴い物件費の増加が見込まれるため、優先度の低い事業の廃止・縮小等を進め、経費の抑制に努める。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107950</xdr:rowOff>
    </xdr:to>
    <xdr:cxnSp macro="">
      <xdr:nvCxnSpPr>
        <xdr:cNvPr id="127" name="直線コネクタ 126"/>
        <xdr:cNvCxnSpPr/>
      </xdr:nvCxnSpPr>
      <xdr:spPr>
        <a:xfrm>
          <a:off x="15671800" y="2557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39370</xdr:rowOff>
    </xdr:to>
    <xdr:cxnSp macro="">
      <xdr:nvCxnSpPr>
        <xdr:cNvPr id="130" name="直線コネクタ 129"/>
        <xdr:cNvCxnSpPr/>
      </xdr:nvCxnSpPr>
      <xdr:spPr>
        <a:xfrm flipV="1">
          <a:off x="14782800" y="255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39370</xdr:rowOff>
    </xdr:from>
    <xdr:to>
      <xdr:col>73</xdr:col>
      <xdr:colOff>180975</xdr:colOff>
      <xdr:row>15</xdr:row>
      <xdr:rowOff>62230</xdr:rowOff>
    </xdr:to>
    <xdr:cxnSp macro="">
      <xdr:nvCxnSpPr>
        <xdr:cNvPr id="133" name="直線コネクタ 132"/>
        <xdr:cNvCxnSpPr/>
      </xdr:nvCxnSpPr>
      <xdr:spPr>
        <a:xfrm flipV="1">
          <a:off x="13893800" y="261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115570</xdr:rowOff>
    </xdr:to>
    <xdr:cxnSp macro="">
      <xdr:nvCxnSpPr>
        <xdr:cNvPr id="136" name="直線コネクタ 135"/>
        <xdr:cNvCxnSpPr/>
      </xdr:nvCxnSpPr>
      <xdr:spPr>
        <a:xfrm flipV="1">
          <a:off x="13004800" y="263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8" name="楕円 147"/>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9" name="テキスト ボックス 148"/>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50" name="楕円 149"/>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51" name="テキスト ボックス 150"/>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2" name="楕円 151"/>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3" name="テキスト ボックス 152"/>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子育て世帯等臨時特別給付金や住民税非課税世帯等臨時特別給付金の減により扶助費は減少しているが、経常経費一般財源の減少が大きかったため、前年度比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生活保護給付費や障害者自立支援給付費、認定こども園施設型給付金など社会保障制度における費用の比重が大きいため、類似団体内平均を大きく上回っている。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福祉政策の充実や地域的特性により、扶助費の抑制は難しい課題であるが、資格審査等の徹底等により扶助費の抑制に努める。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107950</xdr:rowOff>
    </xdr:to>
    <xdr:cxnSp macro="">
      <xdr:nvCxnSpPr>
        <xdr:cNvPr id="188" name="直線コネクタ 187"/>
        <xdr:cNvCxnSpPr/>
      </xdr:nvCxnSpPr>
      <xdr:spPr>
        <a:xfrm>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120650</xdr:rowOff>
    </xdr:to>
    <xdr:cxnSp macro="">
      <xdr:nvCxnSpPr>
        <xdr:cNvPr id="191" name="直線コネクタ 190"/>
        <xdr:cNvCxnSpPr/>
      </xdr:nvCxnSpPr>
      <xdr:spPr>
        <a:xfrm flipV="1">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88900</xdr:rowOff>
    </xdr:to>
    <xdr:cxnSp macro="">
      <xdr:nvCxnSpPr>
        <xdr:cNvPr id="194" name="直線コネクタ 193"/>
        <xdr:cNvCxnSpPr/>
      </xdr:nvCxnSpPr>
      <xdr:spPr>
        <a:xfrm flipV="1">
          <a:off x="2209800" y="9893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88900</xdr:rowOff>
    </xdr:to>
    <xdr:cxnSp macro="">
      <xdr:nvCxnSpPr>
        <xdr:cNvPr id="197" name="直線コネクタ 196"/>
        <xdr:cNvCxnSpPr/>
      </xdr:nvCxnSpPr>
      <xdr:spPr>
        <a:xfrm>
          <a:off x="1320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1" name="楕円 210"/>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2" name="テキスト ボックス 211"/>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3" name="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類似団体と比較して繰出金や維持補修費等が抑えられていることから、類似団体平均を下回っている。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今後は、公共施設の老朽化による維持補修費の増加が見込まれることから、施設の統廃合の検討や利活用に取り組み、経費の抑制に努める。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69850</xdr:rowOff>
    </xdr:to>
    <xdr:cxnSp macro="">
      <xdr:nvCxnSpPr>
        <xdr:cNvPr id="249" name="直線コネクタ 248"/>
        <xdr:cNvCxnSpPr/>
      </xdr:nvCxnSpPr>
      <xdr:spPr>
        <a:xfrm>
          <a:off x="15671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62230</xdr:rowOff>
    </xdr:to>
    <xdr:cxnSp macro="">
      <xdr:nvCxnSpPr>
        <xdr:cNvPr id="252" name="直線コネクタ 251"/>
        <xdr:cNvCxnSpPr/>
      </xdr:nvCxnSpPr>
      <xdr:spPr>
        <a:xfrm flipV="1">
          <a:off x="14782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100330</xdr:rowOff>
    </xdr:to>
    <xdr:cxnSp macro="">
      <xdr:nvCxnSpPr>
        <xdr:cNvPr id="255" name="直線コネクタ 254"/>
        <xdr:cNvCxnSpPr/>
      </xdr:nvCxnSpPr>
      <xdr:spPr>
        <a:xfrm flipV="1">
          <a:off x="13893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100330</xdr:rowOff>
    </xdr:to>
    <xdr:cxnSp macro="">
      <xdr:nvCxnSpPr>
        <xdr:cNvPr id="258" name="直線コネクタ 257"/>
        <xdr:cNvCxnSpPr/>
      </xdr:nvCxnSpPr>
      <xdr:spPr>
        <a:xfrm>
          <a:off x="13004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2" name="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4" name="楕円 273"/>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5" name="テキスト ボックス 274"/>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北陸新幹線整備関連事業に係る土地改良区への負担金等の増により補助費等は増加しており、経常経費一般財源が減少しているため、前年度比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消防、ごみ処理等の業務を一部事務組合で行っていることや、公営企業会計への補助が大きいため、類似団体平均を大きく上回っている。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一部事務組合の事務事業の見直しや、公営企業会計の経営健全化を図り、補助費等の縮減に努める。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69850</xdr:rowOff>
    </xdr:to>
    <xdr:cxnSp macro="">
      <xdr:nvCxnSpPr>
        <xdr:cNvPr id="309" name="直線コネクタ 308"/>
        <xdr:cNvCxnSpPr/>
      </xdr:nvCxnSpPr>
      <xdr:spPr>
        <a:xfrm>
          <a:off x="15671800" y="6352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77470</xdr:rowOff>
    </xdr:to>
    <xdr:cxnSp macro="">
      <xdr:nvCxnSpPr>
        <xdr:cNvPr id="312" name="直線コネクタ 311"/>
        <xdr:cNvCxnSpPr/>
      </xdr:nvCxnSpPr>
      <xdr:spPr>
        <a:xfrm flipV="1">
          <a:off x="14782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77470</xdr:rowOff>
    </xdr:to>
    <xdr:cxnSp macro="">
      <xdr:nvCxnSpPr>
        <xdr:cNvPr id="315" name="直線コネクタ 314"/>
        <xdr:cNvCxnSpPr/>
      </xdr:nvCxnSpPr>
      <xdr:spPr>
        <a:xfrm>
          <a:off x="13893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46990</xdr:rowOff>
    </xdr:to>
    <xdr:cxnSp macro="">
      <xdr:nvCxnSpPr>
        <xdr:cNvPr id="318" name="直線コネクタ 317"/>
        <xdr:cNvCxnSpPr/>
      </xdr:nvCxnSpPr>
      <xdr:spPr>
        <a:xfrm>
          <a:off x="13004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0" name="楕円 329"/>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1" name="テキスト ボックス 330"/>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2" name="楕円 331"/>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33" name="テキスト ボックス 332"/>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6" name="楕円 335"/>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37" name="テキスト ボックス 336"/>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前年度と比較し公債費は増加しており、経常経費一般財源が減少しているため、前年度比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芦原温泉駅周辺整備事業等に係る元金償還が順次開始されることによる公債費の増加が見込まれるため、事業の取捨選択を行い、地方債の発行抑制に努める。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138430</xdr:rowOff>
    </xdr:to>
    <xdr:cxnSp macro="">
      <xdr:nvCxnSpPr>
        <xdr:cNvPr id="367" name="直線コネクタ 366"/>
        <xdr:cNvCxnSpPr/>
      </xdr:nvCxnSpPr>
      <xdr:spPr>
        <a:xfrm>
          <a:off x="3987800" y="132897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110998</xdr:rowOff>
    </xdr:to>
    <xdr:cxnSp macro="">
      <xdr:nvCxnSpPr>
        <xdr:cNvPr id="370" name="直線コネクタ 369"/>
        <xdr:cNvCxnSpPr/>
      </xdr:nvCxnSpPr>
      <xdr:spPr>
        <a:xfrm flipV="1">
          <a:off x="3098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147574</xdr:rowOff>
    </xdr:to>
    <xdr:cxnSp macro="">
      <xdr:nvCxnSpPr>
        <xdr:cNvPr id="373" name="直線コネクタ 372"/>
        <xdr:cNvCxnSpPr/>
      </xdr:nvCxnSpPr>
      <xdr:spPr>
        <a:xfrm flipV="1">
          <a:off x="2209800" y="13312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147574</xdr:rowOff>
    </xdr:to>
    <xdr:cxnSp macro="">
      <xdr:nvCxnSpPr>
        <xdr:cNvPr id="376" name="直線コネクタ 375"/>
        <xdr:cNvCxnSpPr/>
      </xdr:nvCxnSpPr>
      <xdr:spPr>
        <a:xfrm>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6" name="楕円 38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87"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8" name="楕円 387"/>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9" name="テキスト ボックス 388"/>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90" name="楕円 389"/>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91" name="テキスト ボックス 390"/>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2" name="楕円 391"/>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37101</xdr:rowOff>
    </xdr:from>
    <xdr:ext cx="762000" cy="259045"/>
    <xdr:sp macro="" textlink="">
      <xdr:nvSpPr>
        <xdr:cNvPr id="393" name="テキスト ボックス 392"/>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4" name="楕円 393"/>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5" name="テキスト ボックス 394"/>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補助費等、扶助費が類似団体平均を上回っている。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消防、ごみ処理等の業務を一部事務組合で行っていることや、私立認定こども園施設型給付金等が主な要因であり、公債費以外に係る比率と捉えれば、類似団体平均を下回っている。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一部事務組合の事務事業の見直し等による補助費等の抑制、資格審査の徹底等により扶助費の抑制に努める。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168148</xdr:rowOff>
    </xdr:to>
    <xdr:cxnSp macro="">
      <xdr:nvCxnSpPr>
        <xdr:cNvPr id="426" name="直線コネクタ 425"/>
        <xdr:cNvCxnSpPr/>
      </xdr:nvCxnSpPr>
      <xdr:spPr>
        <a:xfrm>
          <a:off x="15671800" y="1296060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159004</xdr:rowOff>
    </xdr:to>
    <xdr:cxnSp macro="">
      <xdr:nvCxnSpPr>
        <xdr:cNvPr id="429" name="直線コネクタ 428"/>
        <xdr:cNvCxnSpPr/>
      </xdr:nvCxnSpPr>
      <xdr:spPr>
        <a:xfrm flipV="1">
          <a:off x="14782800" y="129606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76</xdr:row>
      <xdr:rowOff>168148</xdr:rowOff>
    </xdr:to>
    <xdr:cxnSp macro="">
      <xdr:nvCxnSpPr>
        <xdr:cNvPr id="432" name="直線コネクタ 431"/>
        <xdr:cNvCxnSpPr/>
      </xdr:nvCxnSpPr>
      <xdr:spPr>
        <a:xfrm flipV="1">
          <a:off x="13893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76</xdr:row>
      <xdr:rowOff>168148</xdr:rowOff>
    </xdr:to>
    <xdr:cxnSp macro="">
      <xdr:nvCxnSpPr>
        <xdr:cNvPr id="435" name="直線コネクタ 434"/>
        <xdr:cNvCxnSpPr/>
      </xdr:nvCxnSpPr>
      <xdr:spPr>
        <a:xfrm>
          <a:off x="13004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5" name="楕円 444"/>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6"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7" name="楕円 446"/>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8" name="テキスト ボックス 447"/>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9" name="楕円 448"/>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0" name="テキスト ボックス 449"/>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1" name="楕円 450"/>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2" name="テキスト ボックス 451"/>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3" name="楕円 452"/>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4" name="テキスト ボックス 453"/>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132048</xdr:rowOff>
    </xdr:from>
    <xdr:to>
      <xdr:col>29</xdr:col>
      <xdr:colOff>127000</xdr:colOff>
      <xdr:row>15</xdr:row>
      <xdr:rowOff>146793</xdr:rowOff>
    </xdr:to>
    <xdr:cxnSp macro="">
      <xdr:nvCxnSpPr>
        <xdr:cNvPr id="54" name="直線コネクタ 53"/>
        <xdr:cNvCxnSpPr/>
      </xdr:nvCxnSpPr>
      <xdr:spPr bwMode="auto">
        <a:xfrm flipV="1">
          <a:off x="5003800" y="2751423"/>
          <a:ext cx="6477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146793</xdr:rowOff>
    </xdr:from>
    <xdr:to>
      <xdr:col>26</xdr:col>
      <xdr:colOff>50800</xdr:colOff>
      <xdr:row>15</xdr:row>
      <xdr:rowOff>169739</xdr:rowOff>
    </xdr:to>
    <xdr:cxnSp macro="">
      <xdr:nvCxnSpPr>
        <xdr:cNvPr id="57" name="直線コネクタ 56"/>
        <xdr:cNvCxnSpPr/>
      </xdr:nvCxnSpPr>
      <xdr:spPr bwMode="auto">
        <a:xfrm flipV="1">
          <a:off x="4305300" y="2766168"/>
          <a:ext cx="698500" cy="22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169739</xdr:rowOff>
    </xdr:from>
    <xdr:to>
      <xdr:col>22</xdr:col>
      <xdr:colOff>114300</xdr:colOff>
      <xdr:row>16</xdr:row>
      <xdr:rowOff>51124</xdr:rowOff>
    </xdr:to>
    <xdr:cxnSp macro="">
      <xdr:nvCxnSpPr>
        <xdr:cNvPr id="60" name="直線コネクタ 59"/>
        <xdr:cNvCxnSpPr/>
      </xdr:nvCxnSpPr>
      <xdr:spPr bwMode="auto">
        <a:xfrm flipV="1">
          <a:off x="3606800" y="2789114"/>
          <a:ext cx="698500" cy="5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51124</xdr:rowOff>
    </xdr:from>
    <xdr:to>
      <xdr:col>18</xdr:col>
      <xdr:colOff>177800</xdr:colOff>
      <xdr:row>16</xdr:row>
      <xdr:rowOff>52052</xdr:rowOff>
    </xdr:to>
    <xdr:cxnSp macro="">
      <xdr:nvCxnSpPr>
        <xdr:cNvPr id="63" name="直線コネクタ 62"/>
        <xdr:cNvCxnSpPr/>
      </xdr:nvCxnSpPr>
      <xdr:spPr bwMode="auto">
        <a:xfrm flipV="1">
          <a:off x="2908300" y="2841949"/>
          <a:ext cx="698500" cy="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81248</xdr:rowOff>
    </xdr:from>
    <xdr:to>
      <xdr:col>29</xdr:col>
      <xdr:colOff>177800</xdr:colOff>
      <xdr:row>16</xdr:row>
      <xdr:rowOff>11398</xdr:rowOff>
    </xdr:to>
    <xdr:sp macro="" textlink="">
      <xdr:nvSpPr>
        <xdr:cNvPr id="73" name="楕円 72"/>
        <xdr:cNvSpPr/>
      </xdr:nvSpPr>
      <xdr:spPr bwMode="auto">
        <a:xfrm>
          <a:off x="5600700" y="270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97775</xdr:rowOff>
    </xdr:from>
    <xdr:ext cx="762000" cy="259045"/>
    <xdr:sp macro="" textlink="">
      <xdr:nvSpPr>
        <xdr:cNvPr id="74" name="人口1人当たり決算額の推移該当値テキスト130"/>
        <xdr:cNvSpPr txBox="1"/>
      </xdr:nvSpPr>
      <xdr:spPr>
        <a:xfrm>
          <a:off x="5740400" y="25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95993</xdr:rowOff>
    </xdr:from>
    <xdr:to>
      <xdr:col>26</xdr:col>
      <xdr:colOff>101600</xdr:colOff>
      <xdr:row>16</xdr:row>
      <xdr:rowOff>26143</xdr:rowOff>
    </xdr:to>
    <xdr:sp macro="" textlink="">
      <xdr:nvSpPr>
        <xdr:cNvPr id="75" name="楕円 74"/>
        <xdr:cNvSpPr/>
      </xdr:nvSpPr>
      <xdr:spPr bwMode="auto">
        <a:xfrm>
          <a:off x="4953000" y="271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36320</xdr:rowOff>
    </xdr:from>
    <xdr:ext cx="736600" cy="259045"/>
    <xdr:sp macro="" textlink="">
      <xdr:nvSpPr>
        <xdr:cNvPr id="76" name="テキスト ボックス 75"/>
        <xdr:cNvSpPr txBox="1"/>
      </xdr:nvSpPr>
      <xdr:spPr>
        <a:xfrm>
          <a:off x="4622800" y="248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118939</xdr:rowOff>
    </xdr:from>
    <xdr:to>
      <xdr:col>22</xdr:col>
      <xdr:colOff>165100</xdr:colOff>
      <xdr:row>16</xdr:row>
      <xdr:rowOff>49089</xdr:rowOff>
    </xdr:to>
    <xdr:sp macro="" textlink="">
      <xdr:nvSpPr>
        <xdr:cNvPr id="77" name="楕円 76"/>
        <xdr:cNvSpPr/>
      </xdr:nvSpPr>
      <xdr:spPr bwMode="auto">
        <a:xfrm>
          <a:off x="4254500" y="27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59266</xdr:rowOff>
    </xdr:from>
    <xdr:ext cx="762000" cy="259045"/>
    <xdr:sp macro="" textlink="">
      <xdr:nvSpPr>
        <xdr:cNvPr id="78" name="テキスト ボックス 77"/>
        <xdr:cNvSpPr txBox="1"/>
      </xdr:nvSpPr>
      <xdr:spPr>
        <a:xfrm>
          <a:off x="3924300" y="250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324</xdr:rowOff>
    </xdr:from>
    <xdr:to>
      <xdr:col>19</xdr:col>
      <xdr:colOff>38100</xdr:colOff>
      <xdr:row>16</xdr:row>
      <xdr:rowOff>101924</xdr:rowOff>
    </xdr:to>
    <xdr:sp macro="" textlink="">
      <xdr:nvSpPr>
        <xdr:cNvPr id="79" name="楕円 78"/>
        <xdr:cNvSpPr/>
      </xdr:nvSpPr>
      <xdr:spPr bwMode="auto">
        <a:xfrm>
          <a:off x="3556000" y="279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112101</xdr:rowOff>
    </xdr:from>
    <xdr:ext cx="762000" cy="259045"/>
    <xdr:sp macro="" textlink="">
      <xdr:nvSpPr>
        <xdr:cNvPr id="80" name="テキスト ボックス 79"/>
        <xdr:cNvSpPr txBox="1"/>
      </xdr:nvSpPr>
      <xdr:spPr>
        <a:xfrm>
          <a:off x="3225800" y="256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1252</xdr:rowOff>
    </xdr:from>
    <xdr:to>
      <xdr:col>15</xdr:col>
      <xdr:colOff>101600</xdr:colOff>
      <xdr:row>16</xdr:row>
      <xdr:rowOff>102852</xdr:rowOff>
    </xdr:to>
    <xdr:sp macro="" textlink="">
      <xdr:nvSpPr>
        <xdr:cNvPr id="81" name="楕円 80"/>
        <xdr:cNvSpPr/>
      </xdr:nvSpPr>
      <xdr:spPr bwMode="auto">
        <a:xfrm>
          <a:off x="2857500" y="279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113029</xdr:rowOff>
    </xdr:from>
    <xdr:ext cx="762000" cy="259045"/>
    <xdr:sp macro="" textlink="">
      <xdr:nvSpPr>
        <xdr:cNvPr id="82" name="テキスト ボックス 81"/>
        <xdr:cNvSpPr txBox="1"/>
      </xdr:nvSpPr>
      <xdr:spPr>
        <a:xfrm>
          <a:off x="2527300" y="256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323857</xdr:rowOff>
    </xdr:from>
    <xdr:to>
      <xdr:col>29</xdr:col>
      <xdr:colOff>127000</xdr:colOff>
      <xdr:row>36</xdr:row>
      <xdr:rowOff>63384</xdr:rowOff>
    </xdr:to>
    <xdr:cxnSp macro="">
      <xdr:nvCxnSpPr>
        <xdr:cNvPr id="118" name="直線コネクタ 117"/>
        <xdr:cNvCxnSpPr/>
      </xdr:nvCxnSpPr>
      <xdr:spPr bwMode="auto">
        <a:xfrm flipV="1">
          <a:off x="5003800" y="6934207"/>
          <a:ext cx="647700" cy="8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63384</xdr:rowOff>
    </xdr:from>
    <xdr:to>
      <xdr:col>26</xdr:col>
      <xdr:colOff>50800</xdr:colOff>
      <xdr:row>36</xdr:row>
      <xdr:rowOff>74650</xdr:rowOff>
    </xdr:to>
    <xdr:cxnSp macro="">
      <xdr:nvCxnSpPr>
        <xdr:cNvPr id="121" name="直線コネクタ 120"/>
        <xdr:cNvCxnSpPr/>
      </xdr:nvCxnSpPr>
      <xdr:spPr bwMode="auto">
        <a:xfrm flipV="1">
          <a:off x="4305300" y="7016634"/>
          <a:ext cx="698500" cy="1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74650</xdr:rowOff>
    </xdr:from>
    <xdr:to>
      <xdr:col>22</xdr:col>
      <xdr:colOff>114300</xdr:colOff>
      <xdr:row>36</xdr:row>
      <xdr:rowOff>87061</xdr:rowOff>
    </xdr:to>
    <xdr:cxnSp macro="">
      <xdr:nvCxnSpPr>
        <xdr:cNvPr id="124" name="直線コネクタ 123"/>
        <xdr:cNvCxnSpPr/>
      </xdr:nvCxnSpPr>
      <xdr:spPr bwMode="auto">
        <a:xfrm flipV="1">
          <a:off x="3606800" y="7027900"/>
          <a:ext cx="698500" cy="1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86668</xdr:rowOff>
    </xdr:from>
    <xdr:to>
      <xdr:col>18</xdr:col>
      <xdr:colOff>177800</xdr:colOff>
      <xdr:row>36</xdr:row>
      <xdr:rowOff>87061</xdr:rowOff>
    </xdr:to>
    <xdr:cxnSp macro="">
      <xdr:nvCxnSpPr>
        <xdr:cNvPr id="127" name="直線コネクタ 126"/>
        <xdr:cNvCxnSpPr/>
      </xdr:nvCxnSpPr>
      <xdr:spPr bwMode="auto">
        <a:xfrm>
          <a:off x="2908300" y="7039918"/>
          <a:ext cx="6985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273057</xdr:rowOff>
    </xdr:from>
    <xdr:to>
      <xdr:col>29</xdr:col>
      <xdr:colOff>177800</xdr:colOff>
      <xdr:row>36</xdr:row>
      <xdr:rowOff>31757</xdr:rowOff>
    </xdr:to>
    <xdr:sp macro="" textlink="">
      <xdr:nvSpPr>
        <xdr:cNvPr id="137" name="楕円 136"/>
        <xdr:cNvSpPr/>
      </xdr:nvSpPr>
      <xdr:spPr bwMode="auto">
        <a:xfrm>
          <a:off x="5600700" y="688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245134</xdr:rowOff>
    </xdr:from>
    <xdr:ext cx="762000" cy="259045"/>
    <xdr:sp macro="" textlink="">
      <xdr:nvSpPr>
        <xdr:cNvPr id="138" name="人口1人当たり決算額の推移該当値テキスト445"/>
        <xdr:cNvSpPr txBox="1"/>
      </xdr:nvSpPr>
      <xdr:spPr>
        <a:xfrm>
          <a:off x="5740400" y="68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12584</xdr:rowOff>
    </xdr:from>
    <xdr:to>
      <xdr:col>26</xdr:col>
      <xdr:colOff>101600</xdr:colOff>
      <xdr:row>36</xdr:row>
      <xdr:rowOff>114184</xdr:rowOff>
    </xdr:to>
    <xdr:sp macro="" textlink="">
      <xdr:nvSpPr>
        <xdr:cNvPr id="139" name="楕円 138"/>
        <xdr:cNvSpPr/>
      </xdr:nvSpPr>
      <xdr:spPr bwMode="auto">
        <a:xfrm>
          <a:off x="4953000" y="696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98961</xdr:rowOff>
    </xdr:from>
    <xdr:ext cx="736600" cy="259045"/>
    <xdr:sp macro="" textlink="">
      <xdr:nvSpPr>
        <xdr:cNvPr id="140" name="テキスト ボックス 139"/>
        <xdr:cNvSpPr txBox="1"/>
      </xdr:nvSpPr>
      <xdr:spPr>
        <a:xfrm>
          <a:off x="4622800" y="705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23850</xdr:rowOff>
    </xdr:from>
    <xdr:to>
      <xdr:col>22</xdr:col>
      <xdr:colOff>165100</xdr:colOff>
      <xdr:row>36</xdr:row>
      <xdr:rowOff>125450</xdr:rowOff>
    </xdr:to>
    <xdr:sp macro="" textlink="">
      <xdr:nvSpPr>
        <xdr:cNvPr id="141" name="楕円 140"/>
        <xdr:cNvSpPr/>
      </xdr:nvSpPr>
      <xdr:spPr bwMode="auto">
        <a:xfrm>
          <a:off x="4254500" y="697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110227</xdr:rowOff>
    </xdr:from>
    <xdr:ext cx="762000" cy="259045"/>
    <xdr:sp macro="" textlink="">
      <xdr:nvSpPr>
        <xdr:cNvPr id="142" name="テキスト ボックス 141"/>
        <xdr:cNvSpPr txBox="1"/>
      </xdr:nvSpPr>
      <xdr:spPr>
        <a:xfrm>
          <a:off x="3924300" y="706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36261</xdr:rowOff>
    </xdr:from>
    <xdr:to>
      <xdr:col>19</xdr:col>
      <xdr:colOff>38100</xdr:colOff>
      <xdr:row>36</xdr:row>
      <xdr:rowOff>137861</xdr:rowOff>
    </xdr:to>
    <xdr:sp macro="" textlink="">
      <xdr:nvSpPr>
        <xdr:cNvPr id="143" name="楕円 142"/>
        <xdr:cNvSpPr/>
      </xdr:nvSpPr>
      <xdr:spPr bwMode="auto">
        <a:xfrm>
          <a:off x="3556000" y="698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122638</xdr:rowOff>
    </xdr:from>
    <xdr:ext cx="762000" cy="259045"/>
    <xdr:sp macro="" textlink="">
      <xdr:nvSpPr>
        <xdr:cNvPr id="144" name="テキスト ボックス 143"/>
        <xdr:cNvSpPr txBox="1"/>
      </xdr:nvSpPr>
      <xdr:spPr>
        <a:xfrm>
          <a:off x="3225800" y="707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35868</xdr:rowOff>
    </xdr:from>
    <xdr:to>
      <xdr:col>15</xdr:col>
      <xdr:colOff>101600</xdr:colOff>
      <xdr:row>36</xdr:row>
      <xdr:rowOff>137468</xdr:rowOff>
    </xdr:to>
    <xdr:sp macro="" textlink="">
      <xdr:nvSpPr>
        <xdr:cNvPr id="145" name="楕円 144"/>
        <xdr:cNvSpPr/>
      </xdr:nvSpPr>
      <xdr:spPr bwMode="auto">
        <a:xfrm>
          <a:off x="2857500" y="698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122245</xdr:rowOff>
    </xdr:from>
    <xdr:ext cx="762000" cy="259045"/>
    <xdr:sp macro="" textlink="">
      <xdr:nvSpPr>
        <xdr:cNvPr id="146" name="テキスト ボックス 145"/>
        <xdr:cNvSpPr txBox="1"/>
      </xdr:nvSpPr>
      <xdr:spPr>
        <a:xfrm>
          <a:off x="2527300" y="707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26,900
26,397
116.98
19,798,410
18,806,266
930,186
8,729,198
17,520,419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132140</xdr:rowOff>
    </xdr:from>
    <xdr:to>
      <xdr:col>24</xdr:col>
      <xdr:colOff>63500</xdr:colOff>
      <xdr:row>34</xdr:row>
      <xdr:rowOff>134655</xdr:rowOff>
    </xdr:to>
    <xdr:cxnSp macro="">
      <xdr:nvCxnSpPr>
        <xdr:cNvPr id="63" name="直線コネクタ 62"/>
        <xdr:cNvCxnSpPr/>
      </xdr:nvCxnSpPr>
      <xdr:spPr>
        <a:xfrm flipV="1">
          <a:off x="3797300" y="596144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134655</xdr:rowOff>
    </xdr:from>
    <xdr:to>
      <xdr:col>19</xdr:col>
      <xdr:colOff>177800</xdr:colOff>
      <xdr:row>34</xdr:row>
      <xdr:rowOff>169042</xdr:rowOff>
    </xdr:to>
    <xdr:cxnSp macro="">
      <xdr:nvCxnSpPr>
        <xdr:cNvPr id="66" name="直線コネクタ 65"/>
        <xdr:cNvCxnSpPr/>
      </xdr:nvCxnSpPr>
      <xdr:spPr>
        <a:xfrm flipV="1">
          <a:off x="2908300" y="5963955"/>
          <a:ext cx="8890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169042</xdr:rowOff>
    </xdr:from>
    <xdr:to>
      <xdr:col>15</xdr:col>
      <xdr:colOff>50800</xdr:colOff>
      <xdr:row>36</xdr:row>
      <xdr:rowOff>42676</xdr:rowOff>
    </xdr:to>
    <xdr:cxnSp macro="">
      <xdr:nvCxnSpPr>
        <xdr:cNvPr id="69" name="直線コネクタ 68"/>
        <xdr:cNvCxnSpPr/>
      </xdr:nvCxnSpPr>
      <xdr:spPr>
        <a:xfrm flipV="1">
          <a:off x="2019300" y="5998342"/>
          <a:ext cx="8890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32699</xdr:rowOff>
    </xdr:from>
    <xdr:to>
      <xdr:col>10</xdr:col>
      <xdr:colOff>114300</xdr:colOff>
      <xdr:row>36</xdr:row>
      <xdr:rowOff>42676</xdr:rowOff>
    </xdr:to>
    <xdr:cxnSp macro="">
      <xdr:nvCxnSpPr>
        <xdr:cNvPr id="72" name="直線コネクタ 71"/>
        <xdr:cNvCxnSpPr/>
      </xdr:nvCxnSpPr>
      <xdr:spPr>
        <a:xfrm>
          <a:off x="1130300" y="6204899"/>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81340</xdr:rowOff>
    </xdr:from>
    <xdr:to>
      <xdr:col>24</xdr:col>
      <xdr:colOff>114300</xdr:colOff>
      <xdr:row>35</xdr:row>
      <xdr:rowOff>11490</xdr:rowOff>
    </xdr:to>
    <xdr:sp macro="" textlink="">
      <xdr:nvSpPr>
        <xdr:cNvPr id="82" name="楕円 81"/>
        <xdr:cNvSpPr/>
      </xdr:nvSpPr>
      <xdr:spPr>
        <a:xfrm>
          <a:off x="4584700" y="59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104217</xdr:rowOff>
    </xdr:from>
    <xdr:ext cx="534377" cy="259045"/>
    <xdr:sp macro="" textlink="">
      <xdr:nvSpPr>
        <xdr:cNvPr id="83" name="人件費該当値テキスト"/>
        <xdr:cNvSpPr txBox="1"/>
      </xdr:nvSpPr>
      <xdr:spPr>
        <a:xfrm>
          <a:off x="4686300" y="57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83855</xdr:rowOff>
    </xdr:from>
    <xdr:to>
      <xdr:col>20</xdr:col>
      <xdr:colOff>38100</xdr:colOff>
      <xdr:row>35</xdr:row>
      <xdr:rowOff>14005</xdr:rowOff>
    </xdr:to>
    <xdr:sp macro="" textlink="">
      <xdr:nvSpPr>
        <xdr:cNvPr id="84" name="楕円 83"/>
        <xdr:cNvSpPr/>
      </xdr:nvSpPr>
      <xdr:spPr>
        <a:xfrm>
          <a:off x="3746500" y="59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30532</xdr:rowOff>
    </xdr:from>
    <xdr:ext cx="534377" cy="259045"/>
    <xdr:sp macro="" textlink="">
      <xdr:nvSpPr>
        <xdr:cNvPr id="85" name="テキスト ボックス 84"/>
        <xdr:cNvSpPr txBox="1"/>
      </xdr:nvSpPr>
      <xdr:spPr>
        <a:xfrm>
          <a:off x="3530111" y="56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118242</xdr:rowOff>
    </xdr:from>
    <xdr:to>
      <xdr:col>15</xdr:col>
      <xdr:colOff>101600</xdr:colOff>
      <xdr:row>35</xdr:row>
      <xdr:rowOff>48392</xdr:rowOff>
    </xdr:to>
    <xdr:sp macro="" textlink="">
      <xdr:nvSpPr>
        <xdr:cNvPr id="86" name="楕円 85"/>
        <xdr:cNvSpPr/>
      </xdr:nvSpPr>
      <xdr:spPr>
        <a:xfrm>
          <a:off x="2857500" y="5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64919</xdr:rowOff>
    </xdr:from>
    <xdr:ext cx="534377" cy="259045"/>
    <xdr:sp macro="" textlink="">
      <xdr:nvSpPr>
        <xdr:cNvPr id="87" name="テキスト ボックス 86"/>
        <xdr:cNvSpPr txBox="1"/>
      </xdr:nvSpPr>
      <xdr:spPr>
        <a:xfrm>
          <a:off x="2641111" y="57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163326</xdr:rowOff>
    </xdr:from>
    <xdr:to>
      <xdr:col>10</xdr:col>
      <xdr:colOff>165100</xdr:colOff>
      <xdr:row>36</xdr:row>
      <xdr:rowOff>93476</xdr:rowOff>
    </xdr:to>
    <xdr:sp macro="" textlink="">
      <xdr:nvSpPr>
        <xdr:cNvPr id="88" name="楕円 87"/>
        <xdr:cNvSpPr/>
      </xdr:nvSpPr>
      <xdr:spPr>
        <a:xfrm>
          <a:off x="1968500" y="61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110003</xdr:rowOff>
    </xdr:from>
    <xdr:ext cx="534377" cy="259045"/>
    <xdr:sp macro="" textlink="">
      <xdr:nvSpPr>
        <xdr:cNvPr id="89" name="テキスト ボックス 88"/>
        <xdr:cNvSpPr txBox="1"/>
      </xdr:nvSpPr>
      <xdr:spPr>
        <a:xfrm>
          <a:off x="1752111" y="5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153349</xdr:rowOff>
    </xdr:from>
    <xdr:to>
      <xdr:col>6</xdr:col>
      <xdr:colOff>38100</xdr:colOff>
      <xdr:row>36</xdr:row>
      <xdr:rowOff>83499</xdr:rowOff>
    </xdr:to>
    <xdr:sp macro="" textlink="">
      <xdr:nvSpPr>
        <xdr:cNvPr id="90" name="楕円 89"/>
        <xdr:cNvSpPr/>
      </xdr:nvSpPr>
      <xdr:spPr>
        <a:xfrm>
          <a:off x="1079500" y="6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100026</xdr:rowOff>
    </xdr:from>
    <xdr:ext cx="534377" cy="259045"/>
    <xdr:sp macro="" textlink="">
      <xdr:nvSpPr>
        <xdr:cNvPr id="91" name="テキスト ボックス 90"/>
        <xdr:cNvSpPr txBox="1"/>
      </xdr:nvSpPr>
      <xdr:spPr>
        <a:xfrm>
          <a:off x="863111" y="59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101707</xdr:rowOff>
    </xdr:from>
    <xdr:to>
      <xdr:col>24</xdr:col>
      <xdr:colOff>63500</xdr:colOff>
      <xdr:row>58</xdr:row>
      <xdr:rowOff>10733</xdr:rowOff>
    </xdr:to>
    <xdr:cxnSp macro="">
      <xdr:nvCxnSpPr>
        <xdr:cNvPr id="119" name="直線コネクタ 118"/>
        <xdr:cNvCxnSpPr/>
      </xdr:nvCxnSpPr>
      <xdr:spPr>
        <a:xfrm flipV="1">
          <a:off x="3797300" y="9874357"/>
          <a:ext cx="838200" cy="8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10733</xdr:rowOff>
    </xdr:from>
    <xdr:to>
      <xdr:col>19</xdr:col>
      <xdr:colOff>177800</xdr:colOff>
      <xdr:row>58</xdr:row>
      <xdr:rowOff>44273</xdr:rowOff>
    </xdr:to>
    <xdr:cxnSp macro="">
      <xdr:nvCxnSpPr>
        <xdr:cNvPr id="122" name="直線コネクタ 121"/>
        <xdr:cNvCxnSpPr/>
      </xdr:nvCxnSpPr>
      <xdr:spPr>
        <a:xfrm flipV="1">
          <a:off x="2908300" y="9954833"/>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18350</xdr:rowOff>
    </xdr:from>
    <xdr:to>
      <xdr:col>15</xdr:col>
      <xdr:colOff>50800</xdr:colOff>
      <xdr:row>58</xdr:row>
      <xdr:rowOff>44273</xdr:rowOff>
    </xdr:to>
    <xdr:cxnSp macro="">
      <xdr:nvCxnSpPr>
        <xdr:cNvPr id="125" name="直線コネクタ 124"/>
        <xdr:cNvCxnSpPr/>
      </xdr:nvCxnSpPr>
      <xdr:spPr>
        <a:xfrm>
          <a:off x="2019300" y="9962450"/>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138813</xdr:rowOff>
    </xdr:from>
    <xdr:to>
      <xdr:col>10</xdr:col>
      <xdr:colOff>114300</xdr:colOff>
      <xdr:row>58</xdr:row>
      <xdr:rowOff>18350</xdr:rowOff>
    </xdr:to>
    <xdr:cxnSp macro="">
      <xdr:nvCxnSpPr>
        <xdr:cNvPr id="128" name="直線コネクタ 127"/>
        <xdr:cNvCxnSpPr/>
      </xdr:nvCxnSpPr>
      <xdr:spPr>
        <a:xfrm>
          <a:off x="1130300" y="9911463"/>
          <a:ext cx="889000" cy="5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50907</xdr:rowOff>
    </xdr:from>
    <xdr:to>
      <xdr:col>24</xdr:col>
      <xdr:colOff>114300</xdr:colOff>
      <xdr:row>57</xdr:row>
      <xdr:rowOff>152507</xdr:rowOff>
    </xdr:to>
    <xdr:sp macro="" textlink="">
      <xdr:nvSpPr>
        <xdr:cNvPr id="138" name="楕円 137"/>
        <xdr:cNvSpPr/>
      </xdr:nvSpPr>
      <xdr:spPr>
        <a:xfrm>
          <a:off x="4584700" y="98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29334</xdr:rowOff>
    </xdr:from>
    <xdr:ext cx="534377" cy="259045"/>
    <xdr:sp macro="" textlink="">
      <xdr:nvSpPr>
        <xdr:cNvPr id="139" name="物件費該当値テキスト"/>
        <xdr:cNvSpPr txBox="1"/>
      </xdr:nvSpPr>
      <xdr:spPr>
        <a:xfrm>
          <a:off x="4686300" y="980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131383</xdr:rowOff>
    </xdr:from>
    <xdr:to>
      <xdr:col>20</xdr:col>
      <xdr:colOff>38100</xdr:colOff>
      <xdr:row>58</xdr:row>
      <xdr:rowOff>61533</xdr:rowOff>
    </xdr:to>
    <xdr:sp macro="" textlink="">
      <xdr:nvSpPr>
        <xdr:cNvPr id="140" name="楕円 139"/>
        <xdr:cNvSpPr/>
      </xdr:nvSpPr>
      <xdr:spPr>
        <a:xfrm>
          <a:off x="3746500" y="99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52660</xdr:rowOff>
    </xdr:from>
    <xdr:ext cx="534377" cy="259045"/>
    <xdr:sp macro="" textlink="">
      <xdr:nvSpPr>
        <xdr:cNvPr id="141" name="テキスト ボックス 140"/>
        <xdr:cNvSpPr txBox="1"/>
      </xdr:nvSpPr>
      <xdr:spPr>
        <a:xfrm>
          <a:off x="3530111" y="99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164923</xdr:rowOff>
    </xdr:from>
    <xdr:to>
      <xdr:col>15</xdr:col>
      <xdr:colOff>101600</xdr:colOff>
      <xdr:row>58</xdr:row>
      <xdr:rowOff>95073</xdr:rowOff>
    </xdr:to>
    <xdr:sp macro="" textlink="">
      <xdr:nvSpPr>
        <xdr:cNvPr id="142" name="楕円 141"/>
        <xdr:cNvSpPr/>
      </xdr:nvSpPr>
      <xdr:spPr>
        <a:xfrm>
          <a:off x="2857500" y="99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86200</xdr:rowOff>
    </xdr:from>
    <xdr:ext cx="534377" cy="259045"/>
    <xdr:sp macro="" textlink="">
      <xdr:nvSpPr>
        <xdr:cNvPr id="143" name="テキスト ボックス 142"/>
        <xdr:cNvSpPr txBox="1"/>
      </xdr:nvSpPr>
      <xdr:spPr>
        <a:xfrm>
          <a:off x="2641111" y="100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139000</xdr:rowOff>
    </xdr:from>
    <xdr:to>
      <xdr:col>10</xdr:col>
      <xdr:colOff>165100</xdr:colOff>
      <xdr:row>58</xdr:row>
      <xdr:rowOff>69150</xdr:rowOff>
    </xdr:to>
    <xdr:sp macro="" textlink="">
      <xdr:nvSpPr>
        <xdr:cNvPr id="144" name="楕円 143"/>
        <xdr:cNvSpPr/>
      </xdr:nvSpPr>
      <xdr:spPr>
        <a:xfrm>
          <a:off x="1968500" y="99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60277</xdr:rowOff>
    </xdr:from>
    <xdr:ext cx="534377" cy="259045"/>
    <xdr:sp macro="" textlink="">
      <xdr:nvSpPr>
        <xdr:cNvPr id="145" name="テキスト ボックス 144"/>
        <xdr:cNvSpPr txBox="1"/>
      </xdr:nvSpPr>
      <xdr:spPr>
        <a:xfrm>
          <a:off x="1752111" y="10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88013</xdr:rowOff>
    </xdr:from>
    <xdr:to>
      <xdr:col>6</xdr:col>
      <xdr:colOff>38100</xdr:colOff>
      <xdr:row>58</xdr:row>
      <xdr:rowOff>18163</xdr:rowOff>
    </xdr:to>
    <xdr:sp macro="" textlink="">
      <xdr:nvSpPr>
        <xdr:cNvPr id="146" name="楕円 145"/>
        <xdr:cNvSpPr/>
      </xdr:nvSpPr>
      <xdr:spPr>
        <a:xfrm>
          <a:off x="1079500" y="98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34690</xdr:rowOff>
    </xdr:from>
    <xdr:ext cx="534377" cy="259045"/>
    <xdr:sp macro="" textlink="">
      <xdr:nvSpPr>
        <xdr:cNvPr id="147" name="テキスト ボックス 146"/>
        <xdr:cNvSpPr txBox="1"/>
      </xdr:nvSpPr>
      <xdr:spPr>
        <a:xfrm>
          <a:off x="863111" y="96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141757</xdr:rowOff>
    </xdr:from>
    <xdr:to>
      <xdr:col>24</xdr:col>
      <xdr:colOff>63500</xdr:colOff>
      <xdr:row>78</xdr:row>
      <xdr:rowOff>40853</xdr:rowOff>
    </xdr:to>
    <xdr:cxnSp macro="">
      <xdr:nvCxnSpPr>
        <xdr:cNvPr id="174" name="直線コネクタ 173"/>
        <xdr:cNvCxnSpPr/>
      </xdr:nvCxnSpPr>
      <xdr:spPr>
        <a:xfrm flipV="1">
          <a:off x="3797300" y="13343407"/>
          <a:ext cx="8382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154056</xdr:rowOff>
    </xdr:from>
    <xdr:to>
      <xdr:col>19</xdr:col>
      <xdr:colOff>177800</xdr:colOff>
      <xdr:row>78</xdr:row>
      <xdr:rowOff>40853</xdr:rowOff>
    </xdr:to>
    <xdr:cxnSp macro="">
      <xdr:nvCxnSpPr>
        <xdr:cNvPr id="177" name="直線コネクタ 176"/>
        <xdr:cNvCxnSpPr/>
      </xdr:nvCxnSpPr>
      <xdr:spPr>
        <a:xfrm>
          <a:off x="2908300" y="13355706"/>
          <a:ext cx="889000" cy="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154056</xdr:rowOff>
    </xdr:from>
    <xdr:to>
      <xdr:col>15</xdr:col>
      <xdr:colOff>50800</xdr:colOff>
      <xdr:row>78</xdr:row>
      <xdr:rowOff>91077</xdr:rowOff>
    </xdr:to>
    <xdr:cxnSp macro="">
      <xdr:nvCxnSpPr>
        <xdr:cNvPr id="180" name="直線コネクタ 179"/>
        <xdr:cNvCxnSpPr/>
      </xdr:nvCxnSpPr>
      <xdr:spPr>
        <a:xfrm flipV="1">
          <a:off x="2019300" y="13355706"/>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68856</xdr:rowOff>
    </xdr:from>
    <xdr:to>
      <xdr:col>10</xdr:col>
      <xdr:colOff>114300</xdr:colOff>
      <xdr:row>78</xdr:row>
      <xdr:rowOff>91077</xdr:rowOff>
    </xdr:to>
    <xdr:cxnSp macro="">
      <xdr:nvCxnSpPr>
        <xdr:cNvPr id="183" name="直線コネクタ 182"/>
        <xdr:cNvCxnSpPr/>
      </xdr:nvCxnSpPr>
      <xdr:spPr>
        <a:xfrm>
          <a:off x="1130300" y="13441956"/>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90957</xdr:rowOff>
    </xdr:from>
    <xdr:to>
      <xdr:col>24</xdr:col>
      <xdr:colOff>114300</xdr:colOff>
      <xdr:row>78</xdr:row>
      <xdr:rowOff>21107</xdr:rowOff>
    </xdr:to>
    <xdr:sp macro="" textlink="">
      <xdr:nvSpPr>
        <xdr:cNvPr id="193" name="楕円 192"/>
        <xdr:cNvSpPr/>
      </xdr:nvSpPr>
      <xdr:spPr>
        <a:xfrm>
          <a:off x="45847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69384</xdr:rowOff>
    </xdr:from>
    <xdr:ext cx="469744" cy="259045"/>
    <xdr:sp macro="" textlink="">
      <xdr:nvSpPr>
        <xdr:cNvPr id="194" name="維持補修費該当値テキスト"/>
        <xdr:cNvSpPr txBox="1"/>
      </xdr:nvSpPr>
      <xdr:spPr>
        <a:xfrm>
          <a:off x="4686300" y="1327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161503</xdr:rowOff>
    </xdr:from>
    <xdr:to>
      <xdr:col>20</xdr:col>
      <xdr:colOff>38100</xdr:colOff>
      <xdr:row>78</xdr:row>
      <xdr:rowOff>91653</xdr:rowOff>
    </xdr:to>
    <xdr:sp macro="" textlink="">
      <xdr:nvSpPr>
        <xdr:cNvPr id="195" name="楕円 194"/>
        <xdr:cNvSpPr/>
      </xdr:nvSpPr>
      <xdr:spPr>
        <a:xfrm>
          <a:off x="37465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82780</xdr:rowOff>
    </xdr:from>
    <xdr:ext cx="469744" cy="259045"/>
    <xdr:sp macro="" textlink="">
      <xdr:nvSpPr>
        <xdr:cNvPr id="196" name="テキスト ボックス 195"/>
        <xdr:cNvSpPr txBox="1"/>
      </xdr:nvSpPr>
      <xdr:spPr>
        <a:xfrm>
          <a:off x="3562428" y="1345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103256</xdr:rowOff>
    </xdr:from>
    <xdr:to>
      <xdr:col>15</xdr:col>
      <xdr:colOff>101600</xdr:colOff>
      <xdr:row>78</xdr:row>
      <xdr:rowOff>33406</xdr:rowOff>
    </xdr:to>
    <xdr:sp macro="" textlink="">
      <xdr:nvSpPr>
        <xdr:cNvPr id="197" name="楕円 196"/>
        <xdr:cNvSpPr/>
      </xdr:nvSpPr>
      <xdr:spPr>
        <a:xfrm>
          <a:off x="2857500" y="133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24533</xdr:rowOff>
    </xdr:from>
    <xdr:ext cx="469744" cy="259045"/>
    <xdr:sp macro="" textlink="">
      <xdr:nvSpPr>
        <xdr:cNvPr id="198" name="テキスト ボックス 197"/>
        <xdr:cNvSpPr txBox="1"/>
      </xdr:nvSpPr>
      <xdr:spPr>
        <a:xfrm>
          <a:off x="2673428" y="133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40277</xdr:rowOff>
    </xdr:from>
    <xdr:to>
      <xdr:col>10</xdr:col>
      <xdr:colOff>165100</xdr:colOff>
      <xdr:row>78</xdr:row>
      <xdr:rowOff>141877</xdr:rowOff>
    </xdr:to>
    <xdr:sp macro="" textlink="">
      <xdr:nvSpPr>
        <xdr:cNvPr id="199" name="楕円 198"/>
        <xdr:cNvSpPr/>
      </xdr:nvSpPr>
      <xdr:spPr>
        <a:xfrm>
          <a:off x="19685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133004</xdr:rowOff>
    </xdr:from>
    <xdr:ext cx="469744" cy="259045"/>
    <xdr:sp macro="" textlink="">
      <xdr:nvSpPr>
        <xdr:cNvPr id="200" name="テキスト ボックス 199"/>
        <xdr:cNvSpPr txBox="1"/>
      </xdr:nvSpPr>
      <xdr:spPr>
        <a:xfrm>
          <a:off x="1784428" y="135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18056</xdr:rowOff>
    </xdr:from>
    <xdr:to>
      <xdr:col>6</xdr:col>
      <xdr:colOff>38100</xdr:colOff>
      <xdr:row>78</xdr:row>
      <xdr:rowOff>119656</xdr:rowOff>
    </xdr:to>
    <xdr:sp macro="" textlink="">
      <xdr:nvSpPr>
        <xdr:cNvPr id="201" name="楕円 200"/>
        <xdr:cNvSpPr/>
      </xdr:nvSpPr>
      <xdr:spPr>
        <a:xfrm>
          <a:off x="1079500" y="133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110783</xdr:rowOff>
    </xdr:from>
    <xdr:ext cx="469744" cy="259045"/>
    <xdr:sp macro="" textlink="">
      <xdr:nvSpPr>
        <xdr:cNvPr id="202" name="テキスト ボックス 201"/>
        <xdr:cNvSpPr txBox="1"/>
      </xdr:nvSpPr>
      <xdr:spPr>
        <a:xfrm>
          <a:off x="895428" y="134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116002</xdr:rowOff>
    </xdr:from>
    <xdr:to>
      <xdr:col>24</xdr:col>
      <xdr:colOff>63500</xdr:colOff>
      <xdr:row>95</xdr:row>
      <xdr:rowOff>143917</xdr:rowOff>
    </xdr:to>
    <xdr:cxnSp macro="">
      <xdr:nvCxnSpPr>
        <xdr:cNvPr id="232" name="直線コネクタ 231"/>
        <xdr:cNvCxnSpPr/>
      </xdr:nvCxnSpPr>
      <xdr:spPr>
        <a:xfrm>
          <a:off x="3797300" y="16232302"/>
          <a:ext cx="838200" cy="1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116002</xdr:rowOff>
    </xdr:from>
    <xdr:to>
      <xdr:col>19</xdr:col>
      <xdr:colOff>177800</xdr:colOff>
      <xdr:row>96</xdr:row>
      <xdr:rowOff>44692</xdr:rowOff>
    </xdr:to>
    <xdr:cxnSp macro="">
      <xdr:nvCxnSpPr>
        <xdr:cNvPr id="235" name="直線コネクタ 234"/>
        <xdr:cNvCxnSpPr/>
      </xdr:nvCxnSpPr>
      <xdr:spPr>
        <a:xfrm flipV="1">
          <a:off x="2908300" y="16232302"/>
          <a:ext cx="889000" cy="2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44692</xdr:rowOff>
    </xdr:from>
    <xdr:to>
      <xdr:col>15</xdr:col>
      <xdr:colOff>50800</xdr:colOff>
      <xdr:row>96</xdr:row>
      <xdr:rowOff>74588</xdr:rowOff>
    </xdr:to>
    <xdr:cxnSp macro="">
      <xdr:nvCxnSpPr>
        <xdr:cNvPr id="238" name="直線コネクタ 237"/>
        <xdr:cNvCxnSpPr/>
      </xdr:nvCxnSpPr>
      <xdr:spPr>
        <a:xfrm flipV="1">
          <a:off x="2019300" y="16503892"/>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74588</xdr:rowOff>
    </xdr:from>
    <xdr:to>
      <xdr:col>10</xdr:col>
      <xdr:colOff>114300</xdr:colOff>
      <xdr:row>96</xdr:row>
      <xdr:rowOff>85877</xdr:rowOff>
    </xdr:to>
    <xdr:cxnSp macro="">
      <xdr:nvCxnSpPr>
        <xdr:cNvPr id="241" name="直線コネクタ 240"/>
        <xdr:cNvCxnSpPr/>
      </xdr:nvCxnSpPr>
      <xdr:spPr>
        <a:xfrm flipV="1">
          <a:off x="1130300" y="16533788"/>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93117</xdr:rowOff>
    </xdr:from>
    <xdr:to>
      <xdr:col>24</xdr:col>
      <xdr:colOff>114300</xdr:colOff>
      <xdr:row>96</xdr:row>
      <xdr:rowOff>23267</xdr:rowOff>
    </xdr:to>
    <xdr:sp macro="" textlink="">
      <xdr:nvSpPr>
        <xdr:cNvPr id="251" name="楕円 250"/>
        <xdr:cNvSpPr/>
      </xdr:nvSpPr>
      <xdr:spPr>
        <a:xfrm>
          <a:off x="4584700" y="163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115994</xdr:rowOff>
    </xdr:from>
    <xdr:ext cx="599010" cy="259045"/>
    <xdr:sp macro="" textlink="">
      <xdr:nvSpPr>
        <xdr:cNvPr id="252" name="扶助費該当値テキスト"/>
        <xdr:cNvSpPr txBox="1"/>
      </xdr:nvSpPr>
      <xdr:spPr>
        <a:xfrm>
          <a:off x="4686300" y="1623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65202</xdr:rowOff>
    </xdr:from>
    <xdr:to>
      <xdr:col>20</xdr:col>
      <xdr:colOff>38100</xdr:colOff>
      <xdr:row>94</xdr:row>
      <xdr:rowOff>166802</xdr:rowOff>
    </xdr:to>
    <xdr:sp macro="" textlink="">
      <xdr:nvSpPr>
        <xdr:cNvPr id="253" name="楕円 252"/>
        <xdr:cNvSpPr/>
      </xdr:nvSpPr>
      <xdr:spPr>
        <a:xfrm>
          <a:off x="3746500" y="161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11879</xdr:rowOff>
    </xdr:from>
    <xdr:ext cx="599010" cy="259045"/>
    <xdr:sp macro="" textlink="">
      <xdr:nvSpPr>
        <xdr:cNvPr id="254" name="テキスト ボックス 253"/>
        <xdr:cNvSpPr txBox="1"/>
      </xdr:nvSpPr>
      <xdr:spPr>
        <a:xfrm>
          <a:off x="3497795" y="1595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165342</xdr:rowOff>
    </xdr:from>
    <xdr:to>
      <xdr:col>15</xdr:col>
      <xdr:colOff>101600</xdr:colOff>
      <xdr:row>96</xdr:row>
      <xdr:rowOff>95492</xdr:rowOff>
    </xdr:to>
    <xdr:sp macro="" textlink="">
      <xdr:nvSpPr>
        <xdr:cNvPr id="255" name="楕円 254"/>
        <xdr:cNvSpPr/>
      </xdr:nvSpPr>
      <xdr:spPr>
        <a:xfrm>
          <a:off x="2857500" y="164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112019</xdr:rowOff>
    </xdr:from>
    <xdr:ext cx="599010" cy="259045"/>
    <xdr:sp macro="" textlink="">
      <xdr:nvSpPr>
        <xdr:cNvPr id="256" name="テキスト ボックス 255"/>
        <xdr:cNvSpPr txBox="1"/>
      </xdr:nvSpPr>
      <xdr:spPr>
        <a:xfrm>
          <a:off x="2608795" y="162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23788</xdr:rowOff>
    </xdr:from>
    <xdr:to>
      <xdr:col>10</xdr:col>
      <xdr:colOff>165100</xdr:colOff>
      <xdr:row>96</xdr:row>
      <xdr:rowOff>125388</xdr:rowOff>
    </xdr:to>
    <xdr:sp macro="" textlink="">
      <xdr:nvSpPr>
        <xdr:cNvPr id="257" name="楕円 256"/>
        <xdr:cNvSpPr/>
      </xdr:nvSpPr>
      <xdr:spPr>
        <a:xfrm>
          <a:off x="1968500" y="164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141915</xdr:rowOff>
    </xdr:from>
    <xdr:ext cx="534377" cy="259045"/>
    <xdr:sp macro="" textlink="">
      <xdr:nvSpPr>
        <xdr:cNvPr id="258" name="テキスト ボックス 257"/>
        <xdr:cNvSpPr txBox="1"/>
      </xdr:nvSpPr>
      <xdr:spPr>
        <a:xfrm>
          <a:off x="1752111" y="162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35077</xdr:rowOff>
    </xdr:from>
    <xdr:to>
      <xdr:col>6</xdr:col>
      <xdr:colOff>38100</xdr:colOff>
      <xdr:row>96</xdr:row>
      <xdr:rowOff>136677</xdr:rowOff>
    </xdr:to>
    <xdr:sp macro="" textlink="">
      <xdr:nvSpPr>
        <xdr:cNvPr id="259" name="楕円 258"/>
        <xdr:cNvSpPr/>
      </xdr:nvSpPr>
      <xdr:spPr>
        <a:xfrm>
          <a:off x="1079500" y="164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153204</xdr:rowOff>
    </xdr:from>
    <xdr:ext cx="534377" cy="259045"/>
    <xdr:sp macro="" textlink="">
      <xdr:nvSpPr>
        <xdr:cNvPr id="260" name="テキスト ボックス 259"/>
        <xdr:cNvSpPr txBox="1"/>
      </xdr:nvSpPr>
      <xdr:spPr>
        <a:xfrm>
          <a:off x="863111" y="162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21460</xdr:rowOff>
    </xdr:from>
    <xdr:to>
      <xdr:col>55</xdr:col>
      <xdr:colOff>0</xdr:colOff>
      <xdr:row>34</xdr:row>
      <xdr:rowOff>65557</xdr:rowOff>
    </xdr:to>
    <xdr:cxnSp macro="">
      <xdr:nvCxnSpPr>
        <xdr:cNvPr id="289" name="直線コネクタ 288"/>
        <xdr:cNvCxnSpPr/>
      </xdr:nvCxnSpPr>
      <xdr:spPr>
        <a:xfrm flipV="1">
          <a:off x="9639300" y="5850760"/>
          <a:ext cx="8382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158300</xdr:rowOff>
    </xdr:from>
    <xdr:to>
      <xdr:col>50</xdr:col>
      <xdr:colOff>114300</xdr:colOff>
      <xdr:row>34</xdr:row>
      <xdr:rowOff>65557</xdr:rowOff>
    </xdr:to>
    <xdr:cxnSp macro="">
      <xdr:nvCxnSpPr>
        <xdr:cNvPr id="292" name="直線コネクタ 291"/>
        <xdr:cNvCxnSpPr/>
      </xdr:nvCxnSpPr>
      <xdr:spPr>
        <a:xfrm>
          <a:off x="8750300" y="5130350"/>
          <a:ext cx="889000" cy="76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158300</xdr:rowOff>
    </xdr:from>
    <xdr:to>
      <xdr:col>45</xdr:col>
      <xdr:colOff>177800</xdr:colOff>
      <xdr:row>33</xdr:row>
      <xdr:rowOff>137787</xdr:rowOff>
    </xdr:to>
    <xdr:cxnSp macro="">
      <xdr:nvCxnSpPr>
        <xdr:cNvPr id="295" name="直線コネクタ 294"/>
        <xdr:cNvCxnSpPr/>
      </xdr:nvCxnSpPr>
      <xdr:spPr>
        <a:xfrm flipV="1">
          <a:off x="7861300" y="5130350"/>
          <a:ext cx="889000" cy="6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137787</xdr:rowOff>
    </xdr:from>
    <xdr:to>
      <xdr:col>41</xdr:col>
      <xdr:colOff>50800</xdr:colOff>
      <xdr:row>34</xdr:row>
      <xdr:rowOff>56520</xdr:rowOff>
    </xdr:to>
    <xdr:cxnSp macro="">
      <xdr:nvCxnSpPr>
        <xdr:cNvPr id="298" name="直線コネクタ 297"/>
        <xdr:cNvCxnSpPr/>
      </xdr:nvCxnSpPr>
      <xdr:spPr>
        <a:xfrm flipV="1">
          <a:off x="6972300" y="5795637"/>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81660</xdr:rowOff>
    </xdr:from>
    <xdr:ext cx="534377" cy="259045"/>
    <xdr:sp macro="" textlink="">
      <xdr:nvSpPr>
        <xdr:cNvPr id="300" name="テキスト ボックス 299"/>
        <xdr:cNvSpPr txBox="1"/>
      </xdr:nvSpPr>
      <xdr:spPr>
        <a:xfrm>
          <a:off x="7594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2" name="テキスト ボックス 301"/>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142110</xdr:rowOff>
    </xdr:from>
    <xdr:to>
      <xdr:col>55</xdr:col>
      <xdr:colOff>50800</xdr:colOff>
      <xdr:row>34</xdr:row>
      <xdr:rowOff>72260</xdr:rowOff>
    </xdr:to>
    <xdr:sp macro="" textlink="">
      <xdr:nvSpPr>
        <xdr:cNvPr id="308" name="楕円 307"/>
        <xdr:cNvSpPr/>
      </xdr:nvSpPr>
      <xdr:spPr>
        <a:xfrm>
          <a:off x="10426700" y="57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164987</xdr:rowOff>
    </xdr:from>
    <xdr:ext cx="599010" cy="259045"/>
    <xdr:sp macro="" textlink="">
      <xdr:nvSpPr>
        <xdr:cNvPr id="309" name="補助費等該当値テキスト"/>
        <xdr:cNvSpPr txBox="1"/>
      </xdr:nvSpPr>
      <xdr:spPr>
        <a:xfrm>
          <a:off x="10528300" y="56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14757</xdr:rowOff>
    </xdr:from>
    <xdr:to>
      <xdr:col>50</xdr:col>
      <xdr:colOff>165100</xdr:colOff>
      <xdr:row>34</xdr:row>
      <xdr:rowOff>116357</xdr:rowOff>
    </xdr:to>
    <xdr:sp macro="" textlink="">
      <xdr:nvSpPr>
        <xdr:cNvPr id="310" name="楕円 309"/>
        <xdr:cNvSpPr/>
      </xdr:nvSpPr>
      <xdr:spPr>
        <a:xfrm>
          <a:off x="9588500" y="58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132884</xdr:rowOff>
    </xdr:from>
    <xdr:ext cx="599010" cy="259045"/>
    <xdr:sp macro="" textlink="">
      <xdr:nvSpPr>
        <xdr:cNvPr id="311" name="テキスト ボックス 310"/>
        <xdr:cNvSpPr txBox="1"/>
      </xdr:nvSpPr>
      <xdr:spPr>
        <a:xfrm>
          <a:off x="9339795" y="56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107500</xdr:rowOff>
    </xdr:from>
    <xdr:to>
      <xdr:col>46</xdr:col>
      <xdr:colOff>38100</xdr:colOff>
      <xdr:row>30</xdr:row>
      <xdr:rowOff>37650</xdr:rowOff>
    </xdr:to>
    <xdr:sp macro="" textlink="">
      <xdr:nvSpPr>
        <xdr:cNvPr id="312" name="楕円 311"/>
        <xdr:cNvSpPr/>
      </xdr:nvSpPr>
      <xdr:spPr>
        <a:xfrm>
          <a:off x="8699500" y="50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54177</xdr:rowOff>
    </xdr:from>
    <xdr:ext cx="599010" cy="259045"/>
    <xdr:sp macro="" textlink="">
      <xdr:nvSpPr>
        <xdr:cNvPr id="313" name="テキスト ボックス 312"/>
        <xdr:cNvSpPr txBox="1"/>
      </xdr:nvSpPr>
      <xdr:spPr>
        <a:xfrm>
          <a:off x="8450795" y="48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86987</xdr:rowOff>
    </xdr:from>
    <xdr:to>
      <xdr:col>41</xdr:col>
      <xdr:colOff>101600</xdr:colOff>
      <xdr:row>34</xdr:row>
      <xdr:rowOff>17137</xdr:rowOff>
    </xdr:to>
    <xdr:sp macro="" textlink="">
      <xdr:nvSpPr>
        <xdr:cNvPr id="314" name="楕円 313"/>
        <xdr:cNvSpPr/>
      </xdr:nvSpPr>
      <xdr:spPr>
        <a:xfrm>
          <a:off x="7810500" y="57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33664</xdr:rowOff>
    </xdr:from>
    <xdr:ext cx="599010" cy="259045"/>
    <xdr:sp macro="" textlink="">
      <xdr:nvSpPr>
        <xdr:cNvPr id="315" name="テキスト ボックス 314"/>
        <xdr:cNvSpPr txBox="1"/>
      </xdr:nvSpPr>
      <xdr:spPr>
        <a:xfrm>
          <a:off x="7561795" y="552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5720</xdr:rowOff>
    </xdr:from>
    <xdr:to>
      <xdr:col>36</xdr:col>
      <xdr:colOff>165100</xdr:colOff>
      <xdr:row>34</xdr:row>
      <xdr:rowOff>107320</xdr:rowOff>
    </xdr:to>
    <xdr:sp macro="" textlink="">
      <xdr:nvSpPr>
        <xdr:cNvPr id="316" name="楕円 315"/>
        <xdr:cNvSpPr/>
      </xdr:nvSpPr>
      <xdr:spPr>
        <a:xfrm>
          <a:off x="6921500" y="58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123847</xdr:rowOff>
    </xdr:from>
    <xdr:ext cx="599010" cy="259045"/>
    <xdr:sp macro="" textlink="">
      <xdr:nvSpPr>
        <xdr:cNvPr id="317" name="テキスト ボックス 316"/>
        <xdr:cNvSpPr txBox="1"/>
      </xdr:nvSpPr>
      <xdr:spPr>
        <a:xfrm>
          <a:off x="6672795" y="56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130632</xdr:rowOff>
    </xdr:from>
    <xdr:to>
      <xdr:col>55</xdr:col>
      <xdr:colOff>0</xdr:colOff>
      <xdr:row>54</xdr:row>
      <xdr:rowOff>98232</xdr:rowOff>
    </xdr:to>
    <xdr:cxnSp macro="">
      <xdr:nvCxnSpPr>
        <xdr:cNvPr id="346" name="直線コネクタ 345"/>
        <xdr:cNvCxnSpPr/>
      </xdr:nvCxnSpPr>
      <xdr:spPr>
        <a:xfrm flipV="1">
          <a:off x="9639300" y="9046032"/>
          <a:ext cx="838200" cy="3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98232</xdr:rowOff>
    </xdr:from>
    <xdr:to>
      <xdr:col>50</xdr:col>
      <xdr:colOff>114300</xdr:colOff>
      <xdr:row>55</xdr:row>
      <xdr:rowOff>116132</xdr:rowOff>
    </xdr:to>
    <xdr:cxnSp macro="">
      <xdr:nvCxnSpPr>
        <xdr:cNvPr id="349" name="直線コネクタ 348"/>
        <xdr:cNvCxnSpPr/>
      </xdr:nvCxnSpPr>
      <xdr:spPr>
        <a:xfrm flipV="1">
          <a:off x="8750300" y="9356532"/>
          <a:ext cx="889000" cy="1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116132</xdr:rowOff>
    </xdr:from>
    <xdr:to>
      <xdr:col>45</xdr:col>
      <xdr:colOff>177800</xdr:colOff>
      <xdr:row>56</xdr:row>
      <xdr:rowOff>142314</xdr:rowOff>
    </xdr:to>
    <xdr:cxnSp macro="">
      <xdr:nvCxnSpPr>
        <xdr:cNvPr id="352" name="直線コネクタ 351"/>
        <xdr:cNvCxnSpPr/>
      </xdr:nvCxnSpPr>
      <xdr:spPr>
        <a:xfrm flipV="1">
          <a:off x="7861300" y="9545882"/>
          <a:ext cx="889000" cy="19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73261</xdr:rowOff>
    </xdr:from>
    <xdr:to>
      <xdr:col>41</xdr:col>
      <xdr:colOff>50800</xdr:colOff>
      <xdr:row>56</xdr:row>
      <xdr:rowOff>142314</xdr:rowOff>
    </xdr:to>
    <xdr:cxnSp macro="">
      <xdr:nvCxnSpPr>
        <xdr:cNvPr id="355" name="直線コネクタ 354"/>
        <xdr:cNvCxnSpPr/>
      </xdr:nvCxnSpPr>
      <xdr:spPr>
        <a:xfrm>
          <a:off x="6972300" y="9674461"/>
          <a:ext cx="889000" cy="6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79832</xdr:rowOff>
    </xdr:from>
    <xdr:to>
      <xdr:col>55</xdr:col>
      <xdr:colOff>50800</xdr:colOff>
      <xdr:row>53</xdr:row>
      <xdr:rowOff>9982</xdr:rowOff>
    </xdr:to>
    <xdr:sp macro="" textlink="">
      <xdr:nvSpPr>
        <xdr:cNvPr id="365" name="楕円 364"/>
        <xdr:cNvSpPr/>
      </xdr:nvSpPr>
      <xdr:spPr>
        <a:xfrm>
          <a:off x="10426700" y="89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102709</xdr:rowOff>
    </xdr:from>
    <xdr:ext cx="599010" cy="259045"/>
    <xdr:sp macro="" textlink="">
      <xdr:nvSpPr>
        <xdr:cNvPr id="366" name="普通建設事業費該当値テキスト"/>
        <xdr:cNvSpPr txBox="1"/>
      </xdr:nvSpPr>
      <xdr:spPr>
        <a:xfrm>
          <a:off x="10528300" y="884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47432</xdr:rowOff>
    </xdr:from>
    <xdr:to>
      <xdr:col>50</xdr:col>
      <xdr:colOff>165100</xdr:colOff>
      <xdr:row>54</xdr:row>
      <xdr:rowOff>149032</xdr:rowOff>
    </xdr:to>
    <xdr:sp macro="" textlink="">
      <xdr:nvSpPr>
        <xdr:cNvPr id="367" name="楕円 366"/>
        <xdr:cNvSpPr/>
      </xdr:nvSpPr>
      <xdr:spPr>
        <a:xfrm>
          <a:off x="9588500" y="93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165559</xdr:rowOff>
    </xdr:from>
    <xdr:ext cx="599010" cy="259045"/>
    <xdr:sp macro="" textlink="">
      <xdr:nvSpPr>
        <xdr:cNvPr id="368" name="テキスト ボックス 367"/>
        <xdr:cNvSpPr txBox="1"/>
      </xdr:nvSpPr>
      <xdr:spPr>
        <a:xfrm>
          <a:off x="9339795" y="908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65332</xdr:rowOff>
    </xdr:from>
    <xdr:to>
      <xdr:col>46</xdr:col>
      <xdr:colOff>38100</xdr:colOff>
      <xdr:row>55</xdr:row>
      <xdr:rowOff>166932</xdr:rowOff>
    </xdr:to>
    <xdr:sp macro="" textlink="">
      <xdr:nvSpPr>
        <xdr:cNvPr id="369" name="楕円 368"/>
        <xdr:cNvSpPr/>
      </xdr:nvSpPr>
      <xdr:spPr>
        <a:xfrm>
          <a:off x="8699500" y="94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12009</xdr:rowOff>
    </xdr:from>
    <xdr:ext cx="534377" cy="259045"/>
    <xdr:sp macro="" textlink="">
      <xdr:nvSpPr>
        <xdr:cNvPr id="370" name="テキスト ボックス 369"/>
        <xdr:cNvSpPr txBox="1"/>
      </xdr:nvSpPr>
      <xdr:spPr>
        <a:xfrm>
          <a:off x="848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91514</xdr:rowOff>
    </xdr:from>
    <xdr:to>
      <xdr:col>41</xdr:col>
      <xdr:colOff>101600</xdr:colOff>
      <xdr:row>57</xdr:row>
      <xdr:rowOff>21664</xdr:rowOff>
    </xdr:to>
    <xdr:sp macro="" textlink="">
      <xdr:nvSpPr>
        <xdr:cNvPr id="371" name="楕円 370"/>
        <xdr:cNvSpPr/>
      </xdr:nvSpPr>
      <xdr:spPr>
        <a:xfrm>
          <a:off x="7810500" y="96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12791</xdr:rowOff>
    </xdr:from>
    <xdr:ext cx="534377" cy="259045"/>
    <xdr:sp macro="" textlink="">
      <xdr:nvSpPr>
        <xdr:cNvPr id="372" name="テキスト ボックス 371"/>
        <xdr:cNvSpPr txBox="1"/>
      </xdr:nvSpPr>
      <xdr:spPr>
        <a:xfrm>
          <a:off x="7594111" y="97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22461</xdr:rowOff>
    </xdr:from>
    <xdr:to>
      <xdr:col>36</xdr:col>
      <xdr:colOff>165100</xdr:colOff>
      <xdr:row>56</xdr:row>
      <xdr:rowOff>124061</xdr:rowOff>
    </xdr:to>
    <xdr:sp macro="" textlink="">
      <xdr:nvSpPr>
        <xdr:cNvPr id="373" name="楕円 372"/>
        <xdr:cNvSpPr/>
      </xdr:nvSpPr>
      <xdr:spPr>
        <a:xfrm>
          <a:off x="6921500" y="96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115188</xdr:rowOff>
    </xdr:from>
    <xdr:ext cx="534377" cy="259045"/>
    <xdr:sp macro="" textlink="">
      <xdr:nvSpPr>
        <xdr:cNvPr id="374" name="テキスト ボックス 373"/>
        <xdr:cNvSpPr txBox="1"/>
      </xdr:nvSpPr>
      <xdr:spPr>
        <a:xfrm>
          <a:off x="6705111" y="97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38942</xdr:rowOff>
    </xdr:from>
    <xdr:to>
      <xdr:col>55</xdr:col>
      <xdr:colOff>0</xdr:colOff>
      <xdr:row>75</xdr:row>
      <xdr:rowOff>363</xdr:rowOff>
    </xdr:to>
    <xdr:cxnSp macro="">
      <xdr:nvCxnSpPr>
        <xdr:cNvPr id="405" name="直線コネクタ 404"/>
        <xdr:cNvCxnSpPr/>
      </xdr:nvCxnSpPr>
      <xdr:spPr>
        <a:xfrm flipV="1">
          <a:off x="9639300" y="12554792"/>
          <a:ext cx="838200" cy="30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363</xdr:rowOff>
    </xdr:from>
    <xdr:to>
      <xdr:col>50</xdr:col>
      <xdr:colOff>114300</xdr:colOff>
      <xdr:row>76</xdr:row>
      <xdr:rowOff>153764</xdr:rowOff>
    </xdr:to>
    <xdr:cxnSp macro="">
      <xdr:nvCxnSpPr>
        <xdr:cNvPr id="408" name="直線コネクタ 407"/>
        <xdr:cNvCxnSpPr/>
      </xdr:nvCxnSpPr>
      <xdr:spPr>
        <a:xfrm flipV="1">
          <a:off x="8750300" y="12859113"/>
          <a:ext cx="889000" cy="3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153764</xdr:rowOff>
    </xdr:from>
    <xdr:to>
      <xdr:col>45</xdr:col>
      <xdr:colOff>177800</xdr:colOff>
      <xdr:row>78</xdr:row>
      <xdr:rowOff>57164</xdr:rowOff>
    </xdr:to>
    <xdr:cxnSp macro="">
      <xdr:nvCxnSpPr>
        <xdr:cNvPr id="411" name="直線コネクタ 410"/>
        <xdr:cNvCxnSpPr/>
      </xdr:nvCxnSpPr>
      <xdr:spPr>
        <a:xfrm flipV="1">
          <a:off x="7861300" y="13183964"/>
          <a:ext cx="889000" cy="24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57164</xdr:rowOff>
    </xdr:from>
    <xdr:to>
      <xdr:col>41</xdr:col>
      <xdr:colOff>50800</xdr:colOff>
      <xdr:row>78</xdr:row>
      <xdr:rowOff>164161</xdr:rowOff>
    </xdr:to>
    <xdr:cxnSp macro="">
      <xdr:nvCxnSpPr>
        <xdr:cNvPr id="414" name="直線コネクタ 413"/>
        <xdr:cNvCxnSpPr/>
      </xdr:nvCxnSpPr>
      <xdr:spPr>
        <a:xfrm flipV="1">
          <a:off x="6972300" y="13430264"/>
          <a:ext cx="889000" cy="10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159592</xdr:rowOff>
    </xdr:from>
    <xdr:to>
      <xdr:col>55</xdr:col>
      <xdr:colOff>50800</xdr:colOff>
      <xdr:row>73</xdr:row>
      <xdr:rowOff>89742</xdr:rowOff>
    </xdr:to>
    <xdr:sp macro="" textlink="">
      <xdr:nvSpPr>
        <xdr:cNvPr id="424" name="楕円 423"/>
        <xdr:cNvSpPr/>
      </xdr:nvSpPr>
      <xdr:spPr>
        <a:xfrm>
          <a:off x="10426700" y="1250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11019</xdr:rowOff>
    </xdr:from>
    <xdr:ext cx="599010" cy="259045"/>
    <xdr:sp macro="" textlink="">
      <xdr:nvSpPr>
        <xdr:cNvPr id="425" name="普通建設事業費 （ うち新規整備　）該当値テキスト"/>
        <xdr:cNvSpPr txBox="1"/>
      </xdr:nvSpPr>
      <xdr:spPr>
        <a:xfrm>
          <a:off x="10528300" y="1235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121013</xdr:rowOff>
    </xdr:from>
    <xdr:to>
      <xdr:col>50</xdr:col>
      <xdr:colOff>165100</xdr:colOff>
      <xdr:row>75</xdr:row>
      <xdr:rowOff>51163</xdr:rowOff>
    </xdr:to>
    <xdr:sp macro="" textlink="">
      <xdr:nvSpPr>
        <xdr:cNvPr id="426" name="楕円 425"/>
        <xdr:cNvSpPr/>
      </xdr:nvSpPr>
      <xdr:spPr>
        <a:xfrm>
          <a:off x="9588500" y="128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67690</xdr:rowOff>
    </xdr:from>
    <xdr:ext cx="534377" cy="259045"/>
    <xdr:sp macro="" textlink="">
      <xdr:nvSpPr>
        <xdr:cNvPr id="427" name="テキスト ボックス 426"/>
        <xdr:cNvSpPr txBox="1"/>
      </xdr:nvSpPr>
      <xdr:spPr>
        <a:xfrm>
          <a:off x="9372111" y="1258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102964</xdr:rowOff>
    </xdr:from>
    <xdr:to>
      <xdr:col>46</xdr:col>
      <xdr:colOff>38100</xdr:colOff>
      <xdr:row>77</xdr:row>
      <xdr:rowOff>33114</xdr:rowOff>
    </xdr:to>
    <xdr:sp macro="" textlink="">
      <xdr:nvSpPr>
        <xdr:cNvPr id="428" name="楕円 427"/>
        <xdr:cNvSpPr/>
      </xdr:nvSpPr>
      <xdr:spPr>
        <a:xfrm>
          <a:off x="8699500" y="131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49641</xdr:rowOff>
    </xdr:from>
    <xdr:ext cx="534377" cy="259045"/>
    <xdr:sp macro="" textlink="">
      <xdr:nvSpPr>
        <xdr:cNvPr id="429" name="テキスト ボックス 428"/>
        <xdr:cNvSpPr txBox="1"/>
      </xdr:nvSpPr>
      <xdr:spPr>
        <a:xfrm>
          <a:off x="8483111" y="129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6364</xdr:rowOff>
    </xdr:from>
    <xdr:to>
      <xdr:col>41</xdr:col>
      <xdr:colOff>101600</xdr:colOff>
      <xdr:row>78</xdr:row>
      <xdr:rowOff>107964</xdr:rowOff>
    </xdr:to>
    <xdr:sp macro="" textlink="">
      <xdr:nvSpPr>
        <xdr:cNvPr id="430" name="楕円 429"/>
        <xdr:cNvSpPr/>
      </xdr:nvSpPr>
      <xdr:spPr>
        <a:xfrm>
          <a:off x="7810500" y="13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99091</xdr:rowOff>
    </xdr:from>
    <xdr:ext cx="534377" cy="259045"/>
    <xdr:sp macro="" textlink="">
      <xdr:nvSpPr>
        <xdr:cNvPr id="431" name="テキスト ボックス 430"/>
        <xdr:cNvSpPr txBox="1"/>
      </xdr:nvSpPr>
      <xdr:spPr>
        <a:xfrm>
          <a:off x="7594111" y="134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113361</xdr:rowOff>
    </xdr:from>
    <xdr:to>
      <xdr:col>36</xdr:col>
      <xdr:colOff>165100</xdr:colOff>
      <xdr:row>79</xdr:row>
      <xdr:rowOff>43511</xdr:rowOff>
    </xdr:to>
    <xdr:sp macro="" textlink="">
      <xdr:nvSpPr>
        <xdr:cNvPr id="432" name="楕円 431"/>
        <xdr:cNvSpPr/>
      </xdr:nvSpPr>
      <xdr:spPr>
        <a:xfrm>
          <a:off x="6921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34638</xdr:rowOff>
    </xdr:from>
    <xdr:ext cx="469744" cy="259045"/>
    <xdr:sp macro="" textlink="">
      <xdr:nvSpPr>
        <xdr:cNvPr id="433" name="テキスト ボックス 432"/>
        <xdr:cNvSpPr txBox="1"/>
      </xdr:nvSpPr>
      <xdr:spPr>
        <a:xfrm>
          <a:off x="6737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26186</xdr:rowOff>
    </xdr:from>
    <xdr:to>
      <xdr:col>55</xdr:col>
      <xdr:colOff>0</xdr:colOff>
      <xdr:row>98</xdr:row>
      <xdr:rowOff>49932</xdr:rowOff>
    </xdr:to>
    <xdr:cxnSp macro="">
      <xdr:nvCxnSpPr>
        <xdr:cNvPr id="466" name="直線コネクタ 465"/>
        <xdr:cNvCxnSpPr/>
      </xdr:nvCxnSpPr>
      <xdr:spPr>
        <a:xfrm>
          <a:off x="9639300" y="16828286"/>
          <a:ext cx="8382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171075</xdr:rowOff>
    </xdr:from>
    <xdr:to>
      <xdr:col>50</xdr:col>
      <xdr:colOff>114300</xdr:colOff>
      <xdr:row>98</xdr:row>
      <xdr:rowOff>26186</xdr:rowOff>
    </xdr:to>
    <xdr:cxnSp macro="">
      <xdr:nvCxnSpPr>
        <xdr:cNvPr id="469" name="直線コネクタ 468"/>
        <xdr:cNvCxnSpPr/>
      </xdr:nvCxnSpPr>
      <xdr:spPr>
        <a:xfrm>
          <a:off x="8750300" y="16801725"/>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171075</xdr:rowOff>
    </xdr:from>
    <xdr:to>
      <xdr:col>45</xdr:col>
      <xdr:colOff>177800</xdr:colOff>
      <xdr:row>98</xdr:row>
      <xdr:rowOff>99809</xdr:rowOff>
    </xdr:to>
    <xdr:cxnSp macro="">
      <xdr:nvCxnSpPr>
        <xdr:cNvPr id="472" name="直線コネクタ 471"/>
        <xdr:cNvCxnSpPr/>
      </xdr:nvCxnSpPr>
      <xdr:spPr>
        <a:xfrm flipV="1">
          <a:off x="7861300" y="16801725"/>
          <a:ext cx="889000" cy="10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59719</xdr:rowOff>
    </xdr:from>
    <xdr:to>
      <xdr:col>41</xdr:col>
      <xdr:colOff>50800</xdr:colOff>
      <xdr:row>98</xdr:row>
      <xdr:rowOff>99809</xdr:rowOff>
    </xdr:to>
    <xdr:cxnSp macro="">
      <xdr:nvCxnSpPr>
        <xdr:cNvPr id="475" name="直線コネクタ 474"/>
        <xdr:cNvCxnSpPr/>
      </xdr:nvCxnSpPr>
      <xdr:spPr>
        <a:xfrm>
          <a:off x="6972300" y="16690369"/>
          <a:ext cx="889000" cy="2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170582</xdr:rowOff>
    </xdr:from>
    <xdr:to>
      <xdr:col>55</xdr:col>
      <xdr:colOff>50800</xdr:colOff>
      <xdr:row>98</xdr:row>
      <xdr:rowOff>100732</xdr:rowOff>
    </xdr:to>
    <xdr:sp macro="" textlink="">
      <xdr:nvSpPr>
        <xdr:cNvPr id="485" name="楕円 484"/>
        <xdr:cNvSpPr/>
      </xdr:nvSpPr>
      <xdr:spPr>
        <a:xfrm>
          <a:off x="10426700" y="168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149009</xdr:rowOff>
    </xdr:from>
    <xdr:ext cx="534377" cy="259045"/>
    <xdr:sp macro="" textlink="">
      <xdr:nvSpPr>
        <xdr:cNvPr id="486" name="普通建設事業費 （ うち更新整備　）該当値テキスト"/>
        <xdr:cNvSpPr txBox="1"/>
      </xdr:nvSpPr>
      <xdr:spPr>
        <a:xfrm>
          <a:off x="10528300" y="16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146836</xdr:rowOff>
    </xdr:from>
    <xdr:to>
      <xdr:col>50</xdr:col>
      <xdr:colOff>165100</xdr:colOff>
      <xdr:row>98</xdr:row>
      <xdr:rowOff>76986</xdr:rowOff>
    </xdr:to>
    <xdr:sp macro="" textlink="">
      <xdr:nvSpPr>
        <xdr:cNvPr id="487" name="楕円 486"/>
        <xdr:cNvSpPr/>
      </xdr:nvSpPr>
      <xdr:spPr>
        <a:xfrm>
          <a:off x="9588500" y="167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68113</xdr:rowOff>
    </xdr:from>
    <xdr:ext cx="534377" cy="259045"/>
    <xdr:sp macro="" textlink="">
      <xdr:nvSpPr>
        <xdr:cNvPr id="488" name="テキスト ボックス 487"/>
        <xdr:cNvSpPr txBox="1"/>
      </xdr:nvSpPr>
      <xdr:spPr>
        <a:xfrm>
          <a:off x="9372111" y="16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120275</xdr:rowOff>
    </xdr:from>
    <xdr:to>
      <xdr:col>46</xdr:col>
      <xdr:colOff>38100</xdr:colOff>
      <xdr:row>98</xdr:row>
      <xdr:rowOff>50425</xdr:rowOff>
    </xdr:to>
    <xdr:sp macro="" textlink="">
      <xdr:nvSpPr>
        <xdr:cNvPr id="489" name="楕円 488"/>
        <xdr:cNvSpPr/>
      </xdr:nvSpPr>
      <xdr:spPr>
        <a:xfrm>
          <a:off x="8699500" y="16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41552</xdr:rowOff>
    </xdr:from>
    <xdr:ext cx="534377" cy="259045"/>
    <xdr:sp macro="" textlink="">
      <xdr:nvSpPr>
        <xdr:cNvPr id="490" name="テキスト ボックス 489"/>
        <xdr:cNvSpPr txBox="1"/>
      </xdr:nvSpPr>
      <xdr:spPr>
        <a:xfrm>
          <a:off x="8483111" y="168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49009</xdr:rowOff>
    </xdr:from>
    <xdr:to>
      <xdr:col>41</xdr:col>
      <xdr:colOff>101600</xdr:colOff>
      <xdr:row>98</xdr:row>
      <xdr:rowOff>150609</xdr:rowOff>
    </xdr:to>
    <xdr:sp macro="" textlink="">
      <xdr:nvSpPr>
        <xdr:cNvPr id="491" name="楕円 490"/>
        <xdr:cNvSpPr/>
      </xdr:nvSpPr>
      <xdr:spPr>
        <a:xfrm>
          <a:off x="7810500" y="168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141736</xdr:rowOff>
    </xdr:from>
    <xdr:ext cx="534377" cy="259045"/>
    <xdr:sp macro="" textlink="">
      <xdr:nvSpPr>
        <xdr:cNvPr id="492" name="テキスト ボックス 491"/>
        <xdr:cNvSpPr txBox="1"/>
      </xdr:nvSpPr>
      <xdr:spPr>
        <a:xfrm>
          <a:off x="7594111" y="16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8919</xdr:rowOff>
    </xdr:from>
    <xdr:to>
      <xdr:col>36</xdr:col>
      <xdr:colOff>165100</xdr:colOff>
      <xdr:row>97</xdr:row>
      <xdr:rowOff>110519</xdr:rowOff>
    </xdr:to>
    <xdr:sp macro="" textlink="">
      <xdr:nvSpPr>
        <xdr:cNvPr id="493" name="楕円 492"/>
        <xdr:cNvSpPr/>
      </xdr:nvSpPr>
      <xdr:spPr>
        <a:xfrm>
          <a:off x="6921500" y="166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101646</xdr:rowOff>
    </xdr:from>
    <xdr:ext cx="534377" cy="259045"/>
    <xdr:sp macro="" textlink="">
      <xdr:nvSpPr>
        <xdr:cNvPr id="494" name="テキスト ボックス 493"/>
        <xdr:cNvSpPr txBox="1"/>
      </xdr:nvSpPr>
      <xdr:spPr>
        <a:xfrm>
          <a:off x="6705111" y="167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73817</xdr:rowOff>
    </xdr:from>
    <xdr:to>
      <xdr:col>85</xdr:col>
      <xdr:colOff>127000</xdr:colOff>
      <xdr:row>38</xdr:row>
      <xdr:rowOff>136362</xdr:rowOff>
    </xdr:to>
    <xdr:cxnSp macro="">
      <xdr:nvCxnSpPr>
        <xdr:cNvPr id="521" name="直線コネクタ 520"/>
        <xdr:cNvCxnSpPr/>
      </xdr:nvCxnSpPr>
      <xdr:spPr>
        <a:xfrm>
          <a:off x="15481300" y="6588917"/>
          <a:ext cx="8382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73817</xdr:rowOff>
    </xdr:from>
    <xdr:to>
      <xdr:col>81</xdr:col>
      <xdr:colOff>50800</xdr:colOff>
      <xdr:row>38</xdr:row>
      <xdr:rowOff>126304</xdr:rowOff>
    </xdr:to>
    <xdr:cxnSp macro="">
      <xdr:nvCxnSpPr>
        <xdr:cNvPr id="524" name="直線コネクタ 523"/>
        <xdr:cNvCxnSpPr/>
      </xdr:nvCxnSpPr>
      <xdr:spPr>
        <a:xfrm flipV="1">
          <a:off x="14592300" y="6588917"/>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122144</xdr:rowOff>
    </xdr:from>
    <xdr:to>
      <xdr:col>76</xdr:col>
      <xdr:colOff>114300</xdr:colOff>
      <xdr:row>38</xdr:row>
      <xdr:rowOff>126304</xdr:rowOff>
    </xdr:to>
    <xdr:cxnSp macro="">
      <xdr:nvCxnSpPr>
        <xdr:cNvPr id="527" name="直線コネクタ 526"/>
        <xdr:cNvCxnSpPr/>
      </xdr:nvCxnSpPr>
      <xdr:spPr>
        <a:xfrm>
          <a:off x="13703300" y="6637244"/>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87396</xdr:rowOff>
    </xdr:from>
    <xdr:to>
      <xdr:col>71</xdr:col>
      <xdr:colOff>177800</xdr:colOff>
      <xdr:row>38</xdr:row>
      <xdr:rowOff>122144</xdr:rowOff>
    </xdr:to>
    <xdr:cxnSp macro="">
      <xdr:nvCxnSpPr>
        <xdr:cNvPr id="530" name="直線コネクタ 529"/>
        <xdr:cNvCxnSpPr/>
      </xdr:nvCxnSpPr>
      <xdr:spPr>
        <a:xfrm>
          <a:off x="12814300" y="6602496"/>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85562</xdr:rowOff>
    </xdr:from>
    <xdr:to>
      <xdr:col>85</xdr:col>
      <xdr:colOff>177800</xdr:colOff>
      <xdr:row>39</xdr:row>
      <xdr:rowOff>15712</xdr:rowOff>
    </xdr:to>
    <xdr:sp macro="" textlink="">
      <xdr:nvSpPr>
        <xdr:cNvPr id="540" name="楕円 539"/>
        <xdr:cNvSpPr/>
      </xdr:nvSpPr>
      <xdr:spPr>
        <a:xfrm>
          <a:off x="162687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489</xdr:rowOff>
    </xdr:from>
    <xdr:ext cx="313932" cy="259045"/>
    <xdr:sp macro="" textlink="">
      <xdr:nvSpPr>
        <xdr:cNvPr id="541" name="災害復旧事業費該当値テキスト"/>
        <xdr:cNvSpPr txBox="1"/>
      </xdr:nvSpPr>
      <xdr:spPr>
        <a:xfrm>
          <a:off x="16370300" y="6515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23017</xdr:rowOff>
    </xdr:from>
    <xdr:to>
      <xdr:col>81</xdr:col>
      <xdr:colOff>101600</xdr:colOff>
      <xdr:row>38</xdr:row>
      <xdr:rowOff>124617</xdr:rowOff>
    </xdr:to>
    <xdr:sp macro="" textlink="">
      <xdr:nvSpPr>
        <xdr:cNvPr id="542" name="楕円 541"/>
        <xdr:cNvSpPr/>
      </xdr:nvSpPr>
      <xdr:spPr>
        <a:xfrm>
          <a:off x="15430500" y="65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115744</xdr:rowOff>
    </xdr:from>
    <xdr:ext cx="469744" cy="259045"/>
    <xdr:sp macro="" textlink="">
      <xdr:nvSpPr>
        <xdr:cNvPr id="543" name="テキスト ボックス 542"/>
        <xdr:cNvSpPr txBox="1"/>
      </xdr:nvSpPr>
      <xdr:spPr>
        <a:xfrm>
          <a:off x="15246428" y="663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75504</xdr:rowOff>
    </xdr:from>
    <xdr:to>
      <xdr:col>76</xdr:col>
      <xdr:colOff>165100</xdr:colOff>
      <xdr:row>39</xdr:row>
      <xdr:rowOff>5654</xdr:rowOff>
    </xdr:to>
    <xdr:sp macro="" textlink="">
      <xdr:nvSpPr>
        <xdr:cNvPr id="544" name="楕円 543"/>
        <xdr:cNvSpPr/>
      </xdr:nvSpPr>
      <xdr:spPr>
        <a:xfrm>
          <a:off x="14541500" y="65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168231</xdr:rowOff>
    </xdr:from>
    <xdr:ext cx="378565" cy="259045"/>
    <xdr:sp macro="" textlink="">
      <xdr:nvSpPr>
        <xdr:cNvPr id="545" name="テキスト ボックス 544"/>
        <xdr:cNvSpPr txBox="1"/>
      </xdr:nvSpPr>
      <xdr:spPr>
        <a:xfrm>
          <a:off x="14403017" y="6683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71344</xdr:rowOff>
    </xdr:from>
    <xdr:to>
      <xdr:col>72</xdr:col>
      <xdr:colOff>38100</xdr:colOff>
      <xdr:row>39</xdr:row>
      <xdr:rowOff>1494</xdr:rowOff>
    </xdr:to>
    <xdr:sp macro="" textlink="">
      <xdr:nvSpPr>
        <xdr:cNvPr id="546" name="楕円 545"/>
        <xdr:cNvSpPr/>
      </xdr:nvSpPr>
      <xdr:spPr>
        <a:xfrm>
          <a:off x="13652500" y="65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164071</xdr:rowOff>
    </xdr:from>
    <xdr:ext cx="378565" cy="259045"/>
    <xdr:sp macro="" textlink="">
      <xdr:nvSpPr>
        <xdr:cNvPr id="547" name="テキスト ボックス 546"/>
        <xdr:cNvSpPr txBox="1"/>
      </xdr:nvSpPr>
      <xdr:spPr>
        <a:xfrm>
          <a:off x="13514017" y="667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36596</xdr:rowOff>
    </xdr:from>
    <xdr:to>
      <xdr:col>67</xdr:col>
      <xdr:colOff>101600</xdr:colOff>
      <xdr:row>38</xdr:row>
      <xdr:rowOff>138196</xdr:rowOff>
    </xdr:to>
    <xdr:sp macro="" textlink="">
      <xdr:nvSpPr>
        <xdr:cNvPr id="548" name="楕円 547"/>
        <xdr:cNvSpPr/>
      </xdr:nvSpPr>
      <xdr:spPr>
        <a:xfrm>
          <a:off x="12763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129323</xdr:rowOff>
    </xdr:from>
    <xdr:ext cx="469744" cy="259045"/>
    <xdr:sp macro="" textlink="">
      <xdr:nvSpPr>
        <xdr:cNvPr id="549" name="テキスト ボックス 548"/>
        <xdr:cNvSpPr txBox="1"/>
      </xdr:nvSpPr>
      <xdr:spPr>
        <a:xfrm>
          <a:off x="12579428" y="66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9563</xdr:rowOff>
    </xdr:from>
    <xdr:to>
      <xdr:col>85</xdr:col>
      <xdr:colOff>127000</xdr:colOff>
      <xdr:row>75</xdr:row>
      <xdr:rowOff>24650</xdr:rowOff>
    </xdr:to>
    <xdr:cxnSp macro="">
      <xdr:nvCxnSpPr>
        <xdr:cNvPr id="627" name="直線コネクタ 626"/>
        <xdr:cNvCxnSpPr/>
      </xdr:nvCxnSpPr>
      <xdr:spPr>
        <a:xfrm flipV="1">
          <a:off x="15481300" y="12868313"/>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24650</xdr:rowOff>
    </xdr:from>
    <xdr:to>
      <xdr:col>81</xdr:col>
      <xdr:colOff>50800</xdr:colOff>
      <xdr:row>75</xdr:row>
      <xdr:rowOff>64605</xdr:rowOff>
    </xdr:to>
    <xdr:cxnSp macro="">
      <xdr:nvCxnSpPr>
        <xdr:cNvPr id="630" name="直線コネクタ 629"/>
        <xdr:cNvCxnSpPr/>
      </xdr:nvCxnSpPr>
      <xdr:spPr>
        <a:xfrm flipV="1">
          <a:off x="14592300" y="12883400"/>
          <a:ext cx="8890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55550</xdr:rowOff>
    </xdr:from>
    <xdr:to>
      <xdr:col>76</xdr:col>
      <xdr:colOff>114300</xdr:colOff>
      <xdr:row>75</xdr:row>
      <xdr:rowOff>64605</xdr:rowOff>
    </xdr:to>
    <xdr:cxnSp macro="">
      <xdr:nvCxnSpPr>
        <xdr:cNvPr id="633" name="直線コネクタ 632"/>
        <xdr:cNvCxnSpPr/>
      </xdr:nvCxnSpPr>
      <xdr:spPr>
        <a:xfrm>
          <a:off x="13703300" y="12914300"/>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55550</xdr:rowOff>
    </xdr:from>
    <xdr:to>
      <xdr:col>71</xdr:col>
      <xdr:colOff>177800</xdr:colOff>
      <xdr:row>75</xdr:row>
      <xdr:rowOff>64580</xdr:rowOff>
    </xdr:to>
    <xdr:cxnSp macro="">
      <xdr:nvCxnSpPr>
        <xdr:cNvPr id="636" name="直線コネクタ 635"/>
        <xdr:cNvCxnSpPr/>
      </xdr:nvCxnSpPr>
      <xdr:spPr>
        <a:xfrm flipV="1">
          <a:off x="12814300" y="1291430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130213</xdr:rowOff>
    </xdr:from>
    <xdr:to>
      <xdr:col>85</xdr:col>
      <xdr:colOff>177800</xdr:colOff>
      <xdr:row>75</xdr:row>
      <xdr:rowOff>60363</xdr:rowOff>
    </xdr:to>
    <xdr:sp macro="" textlink="">
      <xdr:nvSpPr>
        <xdr:cNvPr id="646" name="楕円 645"/>
        <xdr:cNvSpPr/>
      </xdr:nvSpPr>
      <xdr:spPr>
        <a:xfrm>
          <a:off x="16268700" y="128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153090</xdr:rowOff>
    </xdr:from>
    <xdr:ext cx="534377" cy="259045"/>
    <xdr:sp macro="" textlink="">
      <xdr:nvSpPr>
        <xdr:cNvPr id="647" name="公債費該当値テキスト"/>
        <xdr:cNvSpPr txBox="1"/>
      </xdr:nvSpPr>
      <xdr:spPr>
        <a:xfrm>
          <a:off x="16370300" y="126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145300</xdr:rowOff>
    </xdr:from>
    <xdr:to>
      <xdr:col>81</xdr:col>
      <xdr:colOff>101600</xdr:colOff>
      <xdr:row>75</xdr:row>
      <xdr:rowOff>75450</xdr:rowOff>
    </xdr:to>
    <xdr:sp macro="" textlink="">
      <xdr:nvSpPr>
        <xdr:cNvPr id="648" name="楕円 647"/>
        <xdr:cNvSpPr/>
      </xdr:nvSpPr>
      <xdr:spPr>
        <a:xfrm>
          <a:off x="15430500" y="12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66577</xdr:rowOff>
    </xdr:from>
    <xdr:ext cx="534377" cy="259045"/>
    <xdr:sp macro="" textlink="">
      <xdr:nvSpPr>
        <xdr:cNvPr id="649" name="テキスト ボックス 648"/>
        <xdr:cNvSpPr txBox="1"/>
      </xdr:nvSpPr>
      <xdr:spPr>
        <a:xfrm>
          <a:off x="15214111" y="129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13805</xdr:rowOff>
    </xdr:from>
    <xdr:to>
      <xdr:col>76</xdr:col>
      <xdr:colOff>165100</xdr:colOff>
      <xdr:row>75</xdr:row>
      <xdr:rowOff>115405</xdr:rowOff>
    </xdr:to>
    <xdr:sp macro="" textlink="">
      <xdr:nvSpPr>
        <xdr:cNvPr id="650" name="楕円 649"/>
        <xdr:cNvSpPr/>
      </xdr:nvSpPr>
      <xdr:spPr>
        <a:xfrm>
          <a:off x="145415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106532</xdr:rowOff>
    </xdr:from>
    <xdr:ext cx="534377" cy="259045"/>
    <xdr:sp macro="" textlink="">
      <xdr:nvSpPr>
        <xdr:cNvPr id="651" name="テキスト ボックス 650"/>
        <xdr:cNvSpPr txBox="1"/>
      </xdr:nvSpPr>
      <xdr:spPr>
        <a:xfrm>
          <a:off x="14325111" y="12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4750</xdr:rowOff>
    </xdr:from>
    <xdr:to>
      <xdr:col>72</xdr:col>
      <xdr:colOff>38100</xdr:colOff>
      <xdr:row>75</xdr:row>
      <xdr:rowOff>106350</xdr:rowOff>
    </xdr:to>
    <xdr:sp macro="" textlink="">
      <xdr:nvSpPr>
        <xdr:cNvPr id="652" name="楕円 651"/>
        <xdr:cNvSpPr/>
      </xdr:nvSpPr>
      <xdr:spPr>
        <a:xfrm>
          <a:off x="13652500" y="128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122877</xdr:rowOff>
    </xdr:from>
    <xdr:ext cx="534377" cy="259045"/>
    <xdr:sp macro="" textlink="">
      <xdr:nvSpPr>
        <xdr:cNvPr id="653" name="テキスト ボックス 652"/>
        <xdr:cNvSpPr txBox="1"/>
      </xdr:nvSpPr>
      <xdr:spPr>
        <a:xfrm>
          <a:off x="13436111" y="126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13780</xdr:rowOff>
    </xdr:from>
    <xdr:to>
      <xdr:col>67</xdr:col>
      <xdr:colOff>101600</xdr:colOff>
      <xdr:row>75</xdr:row>
      <xdr:rowOff>115380</xdr:rowOff>
    </xdr:to>
    <xdr:sp macro="" textlink="">
      <xdr:nvSpPr>
        <xdr:cNvPr id="654" name="楕円 653"/>
        <xdr:cNvSpPr/>
      </xdr:nvSpPr>
      <xdr:spPr>
        <a:xfrm>
          <a:off x="12763500" y="128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131907</xdr:rowOff>
    </xdr:from>
    <xdr:ext cx="534377" cy="259045"/>
    <xdr:sp macro="" textlink="">
      <xdr:nvSpPr>
        <xdr:cNvPr id="655" name="テキスト ボックス 654"/>
        <xdr:cNvSpPr txBox="1"/>
      </xdr:nvSpPr>
      <xdr:spPr>
        <a:xfrm>
          <a:off x="12547111" y="126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159956</xdr:rowOff>
    </xdr:from>
    <xdr:to>
      <xdr:col>85</xdr:col>
      <xdr:colOff>127000</xdr:colOff>
      <xdr:row>95</xdr:row>
      <xdr:rowOff>79947</xdr:rowOff>
    </xdr:to>
    <xdr:cxnSp macro="">
      <xdr:nvCxnSpPr>
        <xdr:cNvPr id="684" name="直線コネクタ 683"/>
        <xdr:cNvCxnSpPr/>
      </xdr:nvCxnSpPr>
      <xdr:spPr>
        <a:xfrm flipV="1">
          <a:off x="15481300" y="16276256"/>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79947</xdr:rowOff>
    </xdr:from>
    <xdr:to>
      <xdr:col>81</xdr:col>
      <xdr:colOff>50800</xdr:colOff>
      <xdr:row>98</xdr:row>
      <xdr:rowOff>19889</xdr:rowOff>
    </xdr:to>
    <xdr:cxnSp macro="">
      <xdr:nvCxnSpPr>
        <xdr:cNvPr id="687" name="直線コネクタ 686"/>
        <xdr:cNvCxnSpPr/>
      </xdr:nvCxnSpPr>
      <xdr:spPr>
        <a:xfrm flipV="1">
          <a:off x="14592300" y="16367697"/>
          <a:ext cx="889000" cy="4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19889</xdr:rowOff>
    </xdr:from>
    <xdr:to>
      <xdr:col>76</xdr:col>
      <xdr:colOff>114300</xdr:colOff>
      <xdr:row>98</xdr:row>
      <xdr:rowOff>56057</xdr:rowOff>
    </xdr:to>
    <xdr:cxnSp macro="">
      <xdr:nvCxnSpPr>
        <xdr:cNvPr id="690" name="直線コネクタ 689"/>
        <xdr:cNvCxnSpPr/>
      </xdr:nvCxnSpPr>
      <xdr:spPr>
        <a:xfrm flipV="1">
          <a:off x="13703300" y="16821989"/>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56057</xdr:rowOff>
    </xdr:from>
    <xdr:to>
      <xdr:col>71</xdr:col>
      <xdr:colOff>177800</xdr:colOff>
      <xdr:row>98</xdr:row>
      <xdr:rowOff>122225</xdr:rowOff>
    </xdr:to>
    <xdr:cxnSp macro="">
      <xdr:nvCxnSpPr>
        <xdr:cNvPr id="693" name="直線コネクタ 692"/>
        <xdr:cNvCxnSpPr/>
      </xdr:nvCxnSpPr>
      <xdr:spPr>
        <a:xfrm flipV="1">
          <a:off x="12814300" y="16858157"/>
          <a:ext cx="8890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109156</xdr:rowOff>
    </xdr:from>
    <xdr:to>
      <xdr:col>85</xdr:col>
      <xdr:colOff>177800</xdr:colOff>
      <xdr:row>95</xdr:row>
      <xdr:rowOff>39306</xdr:rowOff>
    </xdr:to>
    <xdr:sp macro="" textlink="">
      <xdr:nvSpPr>
        <xdr:cNvPr id="703" name="楕円 702"/>
        <xdr:cNvSpPr/>
      </xdr:nvSpPr>
      <xdr:spPr>
        <a:xfrm>
          <a:off x="16268700" y="162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132033</xdr:rowOff>
    </xdr:from>
    <xdr:ext cx="534377" cy="259045"/>
    <xdr:sp macro="" textlink="">
      <xdr:nvSpPr>
        <xdr:cNvPr id="704" name="積立金該当値テキスト"/>
        <xdr:cNvSpPr txBox="1"/>
      </xdr:nvSpPr>
      <xdr:spPr>
        <a:xfrm>
          <a:off x="16370300" y="160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29147</xdr:rowOff>
    </xdr:from>
    <xdr:to>
      <xdr:col>81</xdr:col>
      <xdr:colOff>101600</xdr:colOff>
      <xdr:row>95</xdr:row>
      <xdr:rowOff>130747</xdr:rowOff>
    </xdr:to>
    <xdr:sp macro="" textlink="">
      <xdr:nvSpPr>
        <xdr:cNvPr id="705" name="楕円 704"/>
        <xdr:cNvSpPr/>
      </xdr:nvSpPr>
      <xdr:spPr>
        <a:xfrm>
          <a:off x="15430500" y="163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147274</xdr:rowOff>
    </xdr:from>
    <xdr:ext cx="534377" cy="259045"/>
    <xdr:sp macro="" textlink="">
      <xdr:nvSpPr>
        <xdr:cNvPr id="706" name="テキスト ボックス 705"/>
        <xdr:cNvSpPr txBox="1"/>
      </xdr:nvSpPr>
      <xdr:spPr>
        <a:xfrm>
          <a:off x="15214111" y="160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140539</xdr:rowOff>
    </xdr:from>
    <xdr:to>
      <xdr:col>76</xdr:col>
      <xdr:colOff>165100</xdr:colOff>
      <xdr:row>98</xdr:row>
      <xdr:rowOff>70689</xdr:rowOff>
    </xdr:to>
    <xdr:sp macro="" textlink="">
      <xdr:nvSpPr>
        <xdr:cNvPr id="707" name="楕円 706"/>
        <xdr:cNvSpPr/>
      </xdr:nvSpPr>
      <xdr:spPr>
        <a:xfrm>
          <a:off x="14541500" y="167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61816</xdr:rowOff>
    </xdr:from>
    <xdr:ext cx="534377" cy="259045"/>
    <xdr:sp macro="" textlink="">
      <xdr:nvSpPr>
        <xdr:cNvPr id="708" name="テキスト ボックス 707"/>
        <xdr:cNvSpPr txBox="1"/>
      </xdr:nvSpPr>
      <xdr:spPr>
        <a:xfrm>
          <a:off x="14325111" y="168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5257</xdr:rowOff>
    </xdr:from>
    <xdr:to>
      <xdr:col>72</xdr:col>
      <xdr:colOff>38100</xdr:colOff>
      <xdr:row>98</xdr:row>
      <xdr:rowOff>106857</xdr:rowOff>
    </xdr:to>
    <xdr:sp macro="" textlink="">
      <xdr:nvSpPr>
        <xdr:cNvPr id="709" name="楕円 708"/>
        <xdr:cNvSpPr/>
      </xdr:nvSpPr>
      <xdr:spPr>
        <a:xfrm>
          <a:off x="13652500" y="168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97984</xdr:rowOff>
    </xdr:from>
    <xdr:ext cx="534377" cy="259045"/>
    <xdr:sp macro="" textlink="">
      <xdr:nvSpPr>
        <xdr:cNvPr id="710" name="テキスト ボックス 709"/>
        <xdr:cNvSpPr txBox="1"/>
      </xdr:nvSpPr>
      <xdr:spPr>
        <a:xfrm>
          <a:off x="13436111" y="169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71425</xdr:rowOff>
    </xdr:from>
    <xdr:to>
      <xdr:col>67</xdr:col>
      <xdr:colOff>101600</xdr:colOff>
      <xdr:row>99</xdr:row>
      <xdr:rowOff>1575</xdr:rowOff>
    </xdr:to>
    <xdr:sp macro="" textlink="">
      <xdr:nvSpPr>
        <xdr:cNvPr id="711" name="楕円 710"/>
        <xdr:cNvSpPr/>
      </xdr:nvSpPr>
      <xdr:spPr>
        <a:xfrm>
          <a:off x="12763500" y="168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164152</xdr:rowOff>
    </xdr:from>
    <xdr:ext cx="469744" cy="259045"/>
    <xdr:sp macro="" textlink="">
      <xdr:nvSpPr>
        <xdr:cNvPr id="712" name="テキスト ボックス 711"/>
        <xdr:cNvSpPr txBox="1"/>
      </xdr:nvSpPr>
      <xdr:spPr>
        <a:xfrm>
          <a:off x="12579428" y="169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139471</xdr:rowOff>
    </xdr:from>
    <xdr:to>
      <xdr:col>116</xdr:col>
      <xdr:colOff>63500</xdr:colOff>
      <xdr:row>39</xdr:row>
      <xdr:rowOff>98878</xdr:rowOff>
    </xdr:to>
    <xdr:cxnSp macro="">
      <xdr:nvCxnSpPr>
        <xdr:cNvPr id="743" name="直線コネクタ 742"/>
        <xdr:cNvCxnSpPr/>
      </xdr:nvCxnSpPr>
      <xdr:spPr>
        <a:xfrm flipV="1">
          <a:off x="21323300" y="6654571"/>
          <a:ext cx="838200" cy="1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81374</xdr:rowOff>
    </xdr:from>
    <xdr:to>
      <xdr:col>107</xdr:col>
      <xdr:colOff>50800</xdr:colOff>
      <xdr:row>39</xdr:row>
      <xdr:rowOff>98878</xdr:rowOff>
    </xdr:to>
    <xdr:cxnSp macro="">
      <xdr:nvCxnSpPr>
        <xdr:cNvPr id="749" name="直線コネクタ 748"/>
        <xdr:cNvCxnSpPr/>
      </xdr:nvCxnSpPr>
      <xdr:spPr>
        <a:xfrm>
          <a:off x="19545300" y="676792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81374</xdr:rowOff>
    </xdr:from>
    <xdr:to>
      <xdr:col>102</xdr:col>
      <xdr:colOff>114300</xdr:colOff>
      <xdr:row>39</xdr:row>
      <xdr:rowOff>98878</xdr:rowOff>
    </xdr:to>
    <xdr:cxnSp macro="">
      <xdr:nvCxnSpPr>
        <xdr:cNvPr id="752" name="直線コネクタ 751"/>
        <xdr:cNvCxnSpPr/>
      </xdr:nvCxnSpPr>
      <xdr:spPr>
        <a:xfrm flipV="1">
          <a:off x="18656300" y="676792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88671</xdr:rowOff>
    </xdr:from>
    <xdr:to>
      <xdr:col>116</xdr:col>
      <xdr:colOff>114300</xdr:colOff>
      <xdr:row>39</xdr:row>
      <xdr:rowOff>18821</xdr:rowOff>
    </xdr:to>
    <xdr:sp macro="" textlink="">
      <xdr:nvSpPr>
        <xdr:cNvPr id="762" name="楕円 761"/>
        <xdr:cNvSpPr/>
      </xdr:nvSpPr>
      <xdr:spPr>
        <a:xfrm>
          <a:off x="22110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67098</xdr:rowOff>
    </xdr:from>
    <xdr:ext cx="469744" cy="259045"/>
    <xdr:sp macro="" textlink="">
      <xdr:nvSpPr>
        <xdr:cNvPr id="763" name="投資及び出資金該当値テキスト"/>
        <xdr:cNvSpPr txBox="1"/>
      </xdr:nvSpPr>
      <xdr:spPr>
        <a:xfrm>
          <a:off x="22212300" y="658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30574</xdr:rowOff>
    </xdr:from>
    <xdr:to>
      <xdr:col>102</xdr:col>
      <xdr:colOff>165100</xdr:colOff>
      <xdr:row>39</xdr:row>
      <xdr:rowOff>132174</xdr:rowOff>
    </xdr:to>
    <xdr:sp macro="" textlink="">
      <xdr:nvSpPr>
        <xdr:cNvPr id="768" name="楕円 767"/>
        <xdr:cNvSpPr/>
      </xdr:nvSpPr>
      <xdr:spPr>
        <a:xfrm>
          <a:off x="19494500" y="67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123301</xdr:rowOff>
    </xdr:from>
    <xdr:ext cx="378565" cy="259045"/>
    <xdr:sp macro="" textlink="">
      <xdr:nvSpPr>
        <xdr:cNvPr id="769" name="テキスト ボックス 768"/>
        <xdr:cNvSpPr txBox="1"/>
      </xdr:nvSpPr>
      <xdr:spPr>
        <a:xfrm>
          <a:off x="19356017" y="6809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63195</xdr:rowOff>
    </xdr:from>
    <xdr:to>
      <xdr:col>116</xdr:col>
      <xdr:colOff>63500</xdr:colOff>
      <xdr:row>58</xdr:row>
      <xdr:rowOff>100457</xdr:rowOff>
    </xdr:to>
    <xdr:cxnSp macro="">
      <xdr:nvCxnSpPr>
        <xdr:cNvPr id="800" name="直線コネクタ 799"/>
        <xdr:cNvCxnSpPr/>
      </xdr:nvCxnSpPr>
      <xdr:spPr>
        <a:xfrm>
          <a:off x="21323300" y="10007295"/>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63195</xdr:rowOff>
    </xdr:from>
    <xdr:to>
      <xdr:col>111</xdr:col>
      <xdr:colOff>177800</xdr:colOff>
      <xdr:row>58</xdr:row>
      <xdr:rowOff>79045</xdr:rowOff>
    </xdr:to>
    <xdr:cxnSp macro="">
      <xdr:nvCxnSpPr>
        <xdr:cNvPr id="803" name="直線コネクタ 802"/>
        <xdr:cNvCxnSpPr/>
      </xdr:nvCxnSpPr>
      <xdr:spPr>
        <a:xfrm flipV="1">
          <a:off x="20434300" y="1000729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31000</xdr:rowOff>
    </xdr:from>
    <xdr:to>
      <xdr:col>107</xdr:col>
      <xdr:colOff>50800</xdr:colOff>
      <xdr:row>58</xdr:row>
      <xdr:rowOff>79045</xdr:rowOff>
    </xdr:to>
    <xdr:cxnSp macro="">
      <xdr:nvCxnSpPr>
        <xdr:cNvPr id="806" name="直線コネクタ 805"/>
        <xdr:cNvCxnSpPr/>
      </xdr:nvCxnSpPr>
      <xdr:spPr>
        <a:xfrm>
          <a:off x="19545300" y="9975100"/>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31000</xdr:rowOff>
    </xdr:from>
    <xdr:to>
      <xdr:col>102</xdr:col>
      <xdr:colOff>114300</xdr:colOff>
      <xdr:row>58</xdr:row>
      <xdr:rowOff>35649</xdr:rowOff>
    </xdr:to>
    <xdr:cxnSp macro="">
      <xdr:nvCxnSpPr>
        <xdr:cNvPr id="809" name="直線コネクタ 808"/>
        <xdr:cNvCxnSpPr/>
      </xdr:nvCxnSpPr>
      <xdr:spPr>
        <a:xfrm flipV="1">
          <a:off x="18656300" y="997510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49657</xdr:rowOff>
    </xdr:from>
    <xdr:to>
      <xdr:col>116</xdr:col>
      <xdr:colOff>114300</xdr:colOff>
      <xdr:row>58</xdr:row>
      <xdr:rowOff>151257</xdr:rowOff>
    </xdr:to>
    <xdr:sp macro="" textlink="">
      <xdr:nvSpPr>
        <xdr:cNvPr id="819" name="楕円 818"/>
        <xdr:cNvSpPr/>
      </xdr:nvSpPr>
      <xdr:spPr>
        <a:xfrm>
          <a:off x="22110700" y="99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136034</xdr:rowOff>
    </xdr:from>
    <xdr:ext cx="469744" cy="259045"/>
    <xdr:sp macro="" textlink="">
      <xdr:nvSpPr>
        <xdr:cNvPr id="820" name="貸付金該当値テキスト"/>
        <xdr:cNvSpPr txBox="1"/>
      </xdr:nvSpPr>
      <xdr:spPr>
        <a:xfrm>
          <a:off x="22212300"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12395</xdr:rowOff>
    </xdr:from>
    <xdr:to>
      <xdr:col>112</xdr:col>
      <xdr:colOff>38100</xdr:colOff>
      <xdr:row>58</xdr:row>
      <xdr:rowOff>113995</xdr:rowOff>
    </xdr:to>
    <xdr:sp macro="" textlink="">
      <xdr:nvSpPr>
        <xdr:cNvPr id="821" name="楕円 820"/>
        <xdr:cNvSpPr/>
      </xdr:nvSpPr>
      <xdr:spPr>
        <a:xfrm>
          <a:off x="21272500" y="9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105122</xdr:rowOff>
    </xdr:from>
    <xdr:ext cx="469744" cy="259045"/>
    <xdr:sp macro="" textlink="">
      <xdr:nvSpPr>
        <xdr:cNvPr id="822" name="テキスト ボックス 821"/>
        <xdr:cNvSpPr txBox="1"/>
      </xdr:nvSpPr>
      <xdr:spPr>
        <a:xfrm>
          <a:off x="21088428" y="1004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28245</xdr:rowOff>
    </xdr:from>
    <xdr:to>
      <xdr:col>107</xdr:col>
      <xdr:colOff>101600</xdr:colOff>
      <xdr:row>58</xdr:row>
      <xdr:rowOff>129845</xdr:rowOff>
    </xdr:to>
    <xdr:sp macro="" textlink="">
      <xdr:nvSpPr>
        <xdr:cNvPr id="823" name="楕円 822"/>
        <xdr:cNvSpPr/>
      </xdr:nvSpPr>
      <xdr:spPr>
        <a:xfrm>
          <a:off x="20383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120972</xdr:rowOff>
    </xdr:from>
    <xdr:ext cx="469744" cy="259045"/>
    <xdr:sp macro="" textlink="">
      <xdr:nvSpPr>
        <xdr:cNvPr id="824" name="テキスト ボックス 823"/>
        <xdr:cNvSpPr txBox="1"/>
      </xdr:nvSpPr>
      <xdr:spPr>
        <a:xfrm>
          <a:off x="20199428" y="100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151650</xdr:rowOff>
    </xdr:from>
    <xdr:to>
      <xdr:col>102</xdr:col>
      <xdr:colOff>165100</xdr:colOff>
      <xdr:row>58</xdr:row>
      <xdr:rowOff>81800</xdr:rowOff>
    </xdr:to>
    <xdr:sp macro="" textlink="">
      <xdr:nvSpPr>
        <xdr:cNvPr id="825" name="楕円 824"/>
        <xdr:cNvSpPr/>
      </xdr:nvSpPr>
      <xdr:spPr>
        <a:xfrm>
          <a:off x="19494500" y="99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72927</xdr:rowOff>
    </xdr:from>
    <xdr:ext cx="469744" cy="259045"/>
    <xdr:sp macro="" textlink="">
      <xdr:nvSpPr>
        <xdr:cNvPr id="826" name="テキスト ボックス 825"/>
        <xdr:cNvSpPr txBox="1"/>
      </xdr:nvSpPr>
      <xdr:spPr>
        <a:xfrm>
          <a:off x="19310428" y="1001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156299</xdr:rowOff>
    </xdr:from>
    <xdr:to>
      <xdr:col>98</xdr:col>
      <xdr:colOff>38100</xdr:colOff>
      <xdr:row>58</xdr:row>
      <xdr:rowOff>86449</xdr:rowOff>
    </xdr:to>
    <xdr:sp macro="" textlink="">
      <xdr:nvSpPr>
        <xdr:cNvPr id="827" name="楕円 826"/>
        <xdr:cNvSpPr/>
      </xdr:nvSpPr>
      <xdr:spPr>
        <a:xfrm>
          <a:off x="18605500" y="99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77576</xdr:rowOff>
    </xdr:from>
    <xdr:ext cx="469744" cy="259045"/>
    <xdr:sp macro="" textlink="">
      <xdr:nvSpPr>
        <xdr:cNvPr id="828" name="テキスト ボックス 827"/>
        <xdr:cNvSpPr txBox="1"/>
      </xdr:nvSpPr>
      <xdr:spPr>
        <a:xfrm>
          <a:off x="18421428" y="100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40602</xdr:rowOff>
    </xdr:from>
    <xdr:to>
      <xdr:col>116</xdr:col>
      <xdr:colOff>63500</xdr:colOff>
      <xdr:row>77</xdr:row>
      <xdr:rowOff>40963</xdr:rowOff>
    </xdr:to>
    <xdr:cxnSp macro="">
      <xdr:nvCxnSpPr>
        <xdr:cNvPr id="858" name="直線コネクタ 857"/>
        <xdr:cNvCxnSpPr/>
      </xdr:nvCxnSpPr>
      <xdr:spPr>
        <a:xfrm flipV="1">
          <a:off x="21323300" y="13242252"/>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40963</xdr:rowOff>
    </xdr:from>
    <xdr:to>
      <xdr:col>111</xdr:col>
      <xdr:colOff>177800</xdr:colOff>
      <xdr:row>77</xdr:row>
      <xdr:rowOff>63005</xdr:rowOff>
    </xdr:to>
    <xdr:cxnSp macro="">
      <xdr:nvCxnSpPr>
        <xdr:cNvPr id="861" name="直線コネクタ 860"/>
        <xdr:cNvCxnSpPr/>
      </xdr:nvCxnSpPr>
      <xdr:spPr>
        <a:xfrm flipV="1">
          <a:off x="20434300" y="13242613"/>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37173</xdr:rowOff>
    </xdr:from>
    <xdr:to>
      <xdr:col>107</xdr:col>
      <xdr:colOff>50800</xdr:colOff>
      <xdr:row>77</xdr:row>
      <xdr:rowOff>63005</xdr:rowOff>
    </xdr:to>
    <xdr:cxnSp macro="">
      <xdr:nvCxnSpPr>
        <xdr:cNvPr id="864" name="直線コネクタ 863"/>
        <xdr:cNvCxnSpPr/>
      </xdr:nvCxnSpPr>
      <xdr:spPr>
        <a:xfrm>
          <a:off x="19545300" y="13238823"/>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37173</xdr:rowOff>
    </xdr:from>
    <xdr:to>
      <xdr:col>102</xdr:col>
      <xdr:colOff>114300</xdr:colOff>
      <xdr:row>77</xdr:row>
      <xdr:rowOff>82835</xdr:rowOff>
    </xdr:to>
    <xdr:cxnSp macro="">
      <xdr:nvCxnSpPr>
        <xdr:cNvPr id="867" name="直線コネクタ 866"/>
        <xdr:cNvCxnSpPr/>
      </xdr:nvCxnSpPr>
      <xdr:spPr>
        <a:xfrm flipV="1">
          <a:off x="18656300" y="13238823"/>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161252</xdr:rowOff>
    </xdr:from>
    <xdr:to>
      <xdr:col>116</xdr:col>
      <xdr:colOff>114300</xdr:colOff>
      <xdr:row>77</xdr:row>
      <xdr:rowOff>91402</xdr:rowOff>
    </xdr:to>
    <xdr:sp macro="" textlink="">
      <xdr:nvSpPr>
        <xdr:cNvPr id="877" name="楕円 876"/>
        <xdr:cNvSpPr/>
      </xdr:nvSpPr>
      <xdr:spPr>
        <a:xfrm>
          <a:off x="22110700" y="131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139679</xdr:rowOff>
    </xdr:from>
    <xdr:ext cx="534377" cy="259045"/>
    <xdr:sp macro="" textlink="">
      <xdr:nvSpPr>
        <xdr:cNvPr id="878" name="繰出金該当値テキスト"/>
        <xdr:cNvSpPr txBox="1"/>
      </xdr:nvSpPr>
      <xdr:spPr>
        <a:xfrm>
          <a:off x="22212300" y="131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161613</xdr:rowOff>
    </xdr:from>
    <xdr:to>
      <xdr:col>112</xdr:col>
      <xdr:colOff>38100</xdr:colOff>
      <xdr:row>77</xdr:row>
      <xdr:rowOff>91763</xdr:rowOff>
    </xdr:to>
    <xdr:sp macro="" textlink="">
      <xdr:nvSpPr>
        <xdr:cNvPr id="879" name="楕円 878"/>
        <xdr:cNvSpPr/>
      </xdr:nvSpPr>
      <xdr:spPr>
        <a:xfrm>
          <a:off x="21272500" y="131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82890</xdr:rowOff>
    </xdr:from>
    <xdr:ext cx="534377" cy="259045"/>
    <xdr:sp macro="" textlink="">
      <xdr:nvSpPr>
        <xdr:cNvPr id="880" name="テキスト ボックス 879"/>
        <xdr:cNvSpPr txBox="1"/>
      </xdr:nvSpPr>
      <xdr:spPr>
        <a:xfrm>
          <a:off x="21056111" y="132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12205</xdr:rowOff>
    </xdr:from>
    <xdr:to>
      <xdr:col>107</xdr:col>
      <xdr:colOff>101600</xdr:colOff>
      <xdr:row>77</xdr:row>
      <xdr:rowOff>113805</xdr:rowOff>
    </xdr:to>
    <xdr:sp macro="" textlink="">
      <xdr:nvSpPr>
        <xdr:cNvPr id="881" name="楕円 880"/>
        <xdr:cNvSpPr/>
      </xdr:nvSpPr>
      <xdr:spPr>
        <a:xfrm>
          <a:off x="20383500" y="132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104932</xdr:rowOff>
    </xdr:from>
    <xdr:ext cx="534377" cy="259045"/>
    <xdr:sp macro="" textlink="">
      <xdr:nvSpPr>
        <xdr:cNvPr id="882" name="テキスト ボックス 881"/>
        <xdr:cNvSpPr txBox="1"/>
      </xdr:nvSpPr>
      <xdr:spPr>
        <a:xfrm>
          <a:off x="20167111" y="13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157823</xdr:rowOff>
    </xdr:from>
    <xdr:to>
      <xdr:col>102</xdr:col>
      <xdr:colOff>165100</xdr:colOff>
      <xdr:row>77</xdr:row>
      <xdr:rowOff>87973</xdr:rowOff>
    </xdr:to>
    <xdr:sp macro="" textlink="">
      <xdr:nvSpPr>
        <xdr:cNvPr id="883" name="楕円 882"/>
        <xdr:cNvSpPr/>
      </xdr:nvSpPr>
      <xdr:spPr>
        <a:xfrm>
          <a:off x="19494500" y="13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79100</xdr:rowOff>
    </xdr:from>
    <xdr:ext cx="534377" cy="259045"/>
    <xdr:sp macro="" textlink="">
      <xdr:nvSpPr>
        <xdr:cNvPr id="884" name="テキスト ボックス 883"/>
        <xdr:cNvSpPr txBox="1"/>
      </xdr:nvSpPr>
      <xdr:spPr>
        <a:xfrm>
          <a:off x="19278111" y="132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32035</xdr:rowOff>
    </xdr:from>
    <xdr:to>
      <xdr:col>98</xdr:col>
      <xdr:colOff>38100</xdr:colOff>
      <xdr:row>77</xdr:row>
      <xdr:rowOff>133635</xdr:rowOff>
    </xdr:to>
    <xdr:sp macro="" textlink="">
      <xdr:nvSpPr>
        <xdr:cNvPr id="885" name="楕円 884"/>
        <xdr:cNvSpPr/>
      </xdr:nvSpPr>
      <xdr:spPr>
        <a:xfrm>
          <a:off x="18605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124762</xdr:rowOff>
    </xdr:from>
    <xdr:ext cx="534377" cy="259045"/>
    <xdr:sp macro="" textlink="">
      <xdr:nvSpPr>
        <xdr:cNvPr id="886" name="テキスト ボックス 885"/>
        <xdr:cNvSpPr txBox="1"/>
      </xdr:nvSpPr>
      <xdr:spPr>
        <a:xfrm>
          <a:off x="18389111" y="133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円となっており、類似団体と比較して一人当たりのコストが非常に高い状況となっている。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主な要因は芦原温泉駅周辺整備事業、道の駅整備事業であるが、駅周辺整備は令和５年度、道の駅整備は令和４年度に事業完了予定であり、今後は落ち着いていく見込である。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しかし、同事業に係る地方債の元金償還が順次開始されることによる公債費の増加が見込まれるため、事業の取捨選択を行い経費の抑制に努める。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26,900
26,397
116.98
19,798,410
18,806,266
930,186
8,729,198
17,520,419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57404</xdr:rowOff>
    </xdr:from>
    <xdr:to>
      <xdr:col>24</xdr:col>
      <xdr:colOff>63500</xdr:colOff>
      <xdr:row>33</xdr:row>
      <xdr:rowOff>46355</xdr:rowOff>
    </xdr:to>
    <xdr:cxnSp macro="">
      <xdr:nvCxnSpPr>
        <xdr:cNvPr id="61" name="直線コネクタ 60"/>
        <xdr:cNvCxnSpPr/>
      </xdr:nvCxnSpPr>
      <xdr:spPr>
        <a:xfrm>
          <a:off x="3797300" y="5543804"/>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57404</xdr:rowOff>
    </xdr:from>
    <xdr:to>
      <xdr:col>19</xdr:col>
      <xdr:colOff>177800</xdr:colOff>
      <xdr:row>34</xdr:row>
      <xdr:rowOff>4064</xdr:rowOff>
    </xdr:to>
    <xdr:cxnSp macro="">
      <xdr:nvCxnSpPr>
        <xdr:cNvPr id="64" name="直線コネクタ 63"/>
        <xdr:cNvCxnSpPr/>
      </xdr:nvCxnSpPr>
      <xdr:spPr>
        <a:xfrm flipV="1">
          <a:off x="2908300" y="554380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46355</xdr:rowOff>
    </xdr:from>
    <xdr:to>
      <xdr:col>15</xdr:col>
      <xdr:colOff>50800</xdr:colOff>
      <xdr:row>34</xdr:row>
      <xdr:rowOff>4064</xdr:rowOff>
    </xdr:to>
    <xdr:cxnSp macro="">
      <xdr:nvCxnSpPr>
        <xdr:cNvPr id="67" name="直線コネクタ 66"/>
        <xdr:cNvCxnSpPr/>
      </xdr:nvCxnSpPr>
      <xdr:spPr>
        <a:xfrm>
          <a:off x="2019300" y="5704205"/>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141224</xdr:rowOff>
    </xdr:from>
    <xdr:to>
      <xdr:col>10</xdr:col>
      <xdr:colOff>114300</xdr:colOff>
      <xdr:row>33</xdr:row>
      <xdr:rowOff>46355</xdr:rowOff>
    </xdr:to>
    <xdr:cxnSp macro="">
      <xdr:nvCxnSpPr>
        <xdr:cNvPr id="70" name="直線コネクタ 69"/>
        <xdr:cNvCxnSpPr/>
      </xdr:nvCxnSpPr>
      <xdr:spPr>
        <a:xfrm>
          <a:off x="1130300" y="5627624"/>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167005</xdr:rowOff>
    </xdr:from>
    <xdr:to>
      <xdr:col>24</xdr:col>
      <xdr:colOff>114300</xdr:colOff>
      <xdr:row>33</xdr:row>
      <xdr:rowOff>97155</xdr:rowOff>
    </xdr:to>
    <xdr:sp macro="" textlink="">
      <xdr:nvSpPr>
        <xdr:cNvPr id="80" name="楕円 79"/>
        <xdr:cNvSpPr/>
      </xdr:nvSpPr>
      <xdr:spPr>
        <a:xfrm>
          <a:off x="45847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18432</xdr:rowOff>
    </xdr:from>
    <xdr:ext cx="469744" cy="259045"/>
    <xdr:sp macro="" textlink="">
      <xdr:nvSpPr>
        <xdr:cNvPr id="81" name="議会費該当値テキスト"/>
        <xdr:cNvSpPr txBox="1"/>
      </xdr:nvSpPr>
      <xdr:spPr>
        <a:xfrm>
          <a:off x="4686300" y="55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6604</xdr:rowOff>
    </xdr:from>
    <xdr:to>
      <xdr:col>20</xdr:col>
      <xdr:colOff>38100</xdr:colOff>
      <xdr:row>32</xdr:row>
      <xdr:rowOff>108204</xdr:rowOff>
    </xdr:to>
    <xdr:sp macro="" textlink="">
      <xdr:nvSpPr>
        <xdr:cNvPr id="82" name="楕円 81"/>
        <xdr:cNvSpPr/>
      </xdr:nvSpPr>
      <xdr:spPr>
        <a:xfrm>
          <a:off x="3746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124731</xdr:rowOff>
    </xdr:from>
    <xdr:ext cx="469744" cy="259045"/>
    <xdr:sp macro="" textlink="">
      <xdr:nvSpPr>
        <xdr:cNvPr id="83" name="テキスト ボックス 82"/>
        <xdr:cNvSpPr txBox="1"/>
      </xdr:nvSpPr>
      <xdr:spPr>
        <a:xfrm>
          <a:off x="3562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124714</xdr:rowOff>
    </xdr:from>
    <xdr:to>
      <xdr:col>15</xdr:col>
      <xdr:colOff>101600</xdr:colOff>
      <xdr:row>34</xdr:row>
      <xdr:rowOff>54864</xdr:rowOff>
    </xdr:to>
    <xdr:sp macro="" textlink="">
      <xdr:nvSpPr>
        <xdr:cNvPr id="84" name="楕円 83"/>
        <xdr:cNvSpPr/>
      </xdr:nvSpPr>
      <xdr:spPr>
        <a:xfrm>
          <a:off x="2857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85" name="テキスト ボックス 84"/>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167005</xdr:rowOff>
    </xdr:from>
    <xdr:to>
      <xdr:col>10</xdr:col>
      <xdr:colOff>165100</xdr:colOff>
      <xdr:row>33</xdr:row>
      <xdr:rowOff>97155</xdr:rowOff>
    </xdr:to>
    <xdr:sp macro="" textlink="">
      <xdr:nvSpPr>
        <xdr:cNvPr id="86" name="楕円 85"/>
        <xdr:cNvSpPr/>
      </xdr:nvSpPr>
      <xdr:spPr>
        <a:xfrm>
          <a:off x="1968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113682</xdr:rowOff>
    </xdr:from>
    <xdr:ext cx="469744" cy="259045"/>
    <xdr:sp macro="" textlink="">
      <xdr:nvSpPr>
        <xdr:cNvPr id="87" name="テキスト ボックス 86"/>
        <xdr:cNvSpPr txBox="1"/>
      </xdr:nvSpPr>
      <xdr:spPr>
        <a:xfrm>
          <a:off x="1784428" y="54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90424</xdr:rowOff>
    </xdr:from>
    <xdr:to>
      <xdr:col>6</xdr:col>
      <xdr:colOff>38100</xdr:colOff>
      <xdr:row>33</xdr:row>
      <xdr:rowOff>20574</xdr:rowOff>
    </xdr:to>
    <xdr:sp macro="" textlink="">
      <xdr:nvSpPr>
        <xdr:cNvPr id="88" name="楕円 87"/>
        <xdr:cNvSpPr/>
      </xdr:nvSpPr>
      <xdr:spPr>
        <a:xfrm>
          <a:off x="1079500" y="55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37101</xdr:rowOff>
    </xdr:from>
    <xdr:ext cx="469744" cy="259045"/>
    <xdr:sp macro="" textlink="">
      <xdr:nvSpPr>
        <xdr:cNvPr id="89" name="テキスト ボックス 88"/>
        <xdr:cNvSpPr txBox="1"/>
      </xdr:nvSpPr>
      <xdr:spPr>
        <a:xfrm>
          <a:off x="895428" y="53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88822</xdr:rowOff>
    </xdr:from>
    <xdr:to>
      <xdr:col>24</xdr:col>
      <xdr:colOff>63500</xdr:colOff>
      <xdr:row>55</xdr:row>
      <xdr:rowOff>154088</xdr:rowOff>
    </xdr:to>
    <xdr:cxnSp macro="">
      <xdr:nvCxnSpPr>
        <xdr:cNvPr id="116" name="直線コネクタ 115"/>
        <xdr:cNvCxnSpPr/>
      </xdr:nvCxnSpPr>
      <xdr:spPr>
        <a:xfrm flipV="1">
          <a:off x="3797300" y="9518572"/>
          <a:ext cx="8382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60755</xdr:rowOff>
    </xdr:from>
    <xdr:to>
      <xdr:col>19</xdr:col>
      <xdr:colOff>177800</xdr:colOff>
      <xdr:row>55</xdr:row>
      <xdr:rowOff>154088</xdr:rowOff>
    </xdr:to>
    <xdr:cxnSp macro="">
      <xdr:nvCxnSpPr>
        <xdr:cNvPr id="119" name="直線コネクタ 118"/>
        <xdr:cNvCxnSpPr/>
      </xdr:nvCxnSpPr>
      <xdr:spPr>
        <a:xfrm>
          <a:off x="2908300" y="9319055"/>
          <a:ext cx="889000" cy="2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60755</xdr:rowOff>
    </xdr:from>
    <xdr:to>
      <xdr:col>15</xdr:col>
      <xdr:colOff>50800</xdr:colOff>
      <xdr:row>57</xdr:row>
      <xdr:rowOff>30196</xdr:rowOff>
    </xdr:to>
    <xdr:cxnSp macro="">
      <xdr:nvCxnSpPr>
        <xdr:cNvPr id="122" name="直線コネクタ 121"/>
        <xdr:cNvCxnSpPr/>
      </xdr:nvCxnSpPr>
      <xdr:spPr>
        <a:xfrm flipV="1">
          <a:off x="2019300" y="9319055"/>
          <a:ext cx="889000" cy="48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30196</xdr:rowOff>
    </xdr:from>
    <xdr:to>
      <xdr:col>10</xdr:col>
      <xdr:colOff>114300</xdr:colOff>
      <xdr:row>57</xdr:row>
      <xdr:rowOff>58853</xdr:rowOff>
    </xdr:to>
    <xdr:cxnSp macro="">
      <xdr:nvCxnSpPr>
        <xdr:cNvPr id="125" name="直線コネクタ 124"/>
        <xdr:cNvCxnSpPr/>
      </xdr:nvCxnSpPr>
      <xdr:spPr>
        <a:xfrm flipV="1">
          <a:off x="1130300" y="9802846"/>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38022</xdr:rowOff>
    </xdr:from>
    <xdr:to>
      <xdr:col>24</xdr:col>
      <xdr:colOff>114300</xdr:colOff>
      <xdr:row>55</xdr:row>
      <xdr:rowOff>139622</xdr:rowOff>
    </xdr:to>
    <xdr:sp macro="" textlink="">
      <xdr:nvSpPr>
        <xdr:cNvPr id="135" name="楕円 134"/>
        <xdr:cNvSpPr/>
      </xdr:nvSpPr>
      <xdr:spPr>
        <a:xfrm>
          <a:off x="4584700" y="94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60899</xdr:rowOff>
    </xdr:from>
    <xdr:ext cx="599010" cy="259045"/>
    <xdr:sp macro="" textlink="">
      <xdr:nvSpPr>
        <xdr:cNvPr id="136" name="総務費該当値テキスト"/>
        <xdr:cNvSpPr txBox="1"/>
      </xdr:nvSpPr>
      <xdr:spPr>
        <a:xfrm>
          <a:off x="4686300" y="931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103288</xdr:rowOff>
    </xdr:from>
    <xdr:to>
      <xdr:col>20</xdr:col>
      <xdr:colOff>38100</xdr:colOff>
      <xdr:row>56</xdr:row>
      <xdr:rowOff>33438</xdr:rowOff>
    </xdr:to>
    <xdr:sp macro="" textlink="">
      <xdr:nvSpPr>
        <xdr:cNvPr id="137" name="楕円 136"/>
        <xdr:cNvSpPr/>
      </xdr:nvSpPr>
      <xdr:spPr>
        <a:xfrm>
          <a:off x="3746500" y="9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49965</xdr:rowOff>
    </xdr:from>
    <xdr:ext cx="599010" cy="259045"/>
    <xdr:sp macro="" textlink="">
      <xdr:nvSpPr>
        <xdr:cNvPr id="138" name="テキスト ボックス 137"/>
        <xdr:cNvSpPr txBox="1"/>
      </xdr:nvSpPr>
      <xdr:spPr>
        <a:xfrm>
          <a:off x="3497795" y="930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9955</xdr:rowOff>
    </xdr:from>
    <xdr:to>
      <xdr:col>15</xdr:col>
      <xdr:colOff>101600</xdr:colOff>
      <xdr:row>54</xdr:row>
      <xdr:rowOff>111555</xdr:rowOff>
    </xdr:to>
    <xdr:sp macro="" textlink="">
      <xdr:nvSpPr>
        <xdr:cNvPr id="139" name="楕円 138"/>
        <xdr:cNvSpPr/>
      </xdr:nvSpPr>
      <xdr:spPr>
        <a:xfrm>
          <a:off x="2857500" y="92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102682</xdr:rowOff>
    </xdr:from>
    <xdr:ext cx="599010" cy="259045"/>
    <xdr:sp macro="" textlink="">
      <xdr:nvSpPr>
        <xdr:cNvPr id="140" name="テキスト ボックス 139"/>
        <xdr:cNvSpPr txBox="1"/>
      </xdr:nvSpPr>
      <xdr:spPr>
        <a:xfrm>
          <a:off x="2608795" y="93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150846</xdr:rowOff>
    </xdr:from>
    <xdr:to>
      <xdr:col>10</xdr:col>
      <xdr:colOff>165100</xdr:colOff>
      <xdr:row>57</xdr:row>
      <xdr:rowOff>80996</xdr:rowOff>
    </xdr:to>
    <xdr:sp macro="" textlink="">
      <xdr:nvSpPr>
        <xdr:cNvPr id="141" name="楕円 140"/>
        <xdr:cNvSpPr/>
      </xdr:nvSpPr>
      <xdr:spPr>
        <a:xfrm>
          <a:off x="1968500" y="97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72123</xdr:rowOff>
    </xdr:from>
    <xdr:ext cx="534377" cy="259045"/>
    <xdr:sp macro="" textlink="">
      <xdr:nvSpPr>
        <xdr:cNvPr id="142" name="テキスト ボックス 141"/>
        <xdr:cNvSpPr txBox="1"/>
      </xdr:nvSpPr>
      <xdr:spPr>
        <a:xfrm>
          <a:off x="1752111" y="98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8053</xdr:rowOff>
    </xdr:from>
    <xdr:to>
      <xdr:col>6</xdr:col>
      <xdr:colOff>38100</xdr:colOff>
      <xdr:row>57</xdr:row>
      <xdr:rowOff>109653</xdr:rowOff>
    </xdr:to>
    <xdr:sp macro="" textlink="">
      <xdr:nvSpPr>
        <xdr:cNvPr id="143" name="楕円 142"/>
        <xdr:cNvSpPr/>
      </xdr:nvSpPr>
      <xdr:spPr>
        <a:xfrm>
          <a:off x="1079500" y="97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100780</xdr:rowOff>
    </xdr:from>
    <xdr:ext cx="534377" cy="259045"/>
    <xdr:sp macro="" textlink="">
      <xdr:nvSpPr>
        <xdr:cNvPr id="144" name="テキスト ボックス 143"/>
        <xdr:cNvSpPr txBox="1"/>
      </xdr:nvSpPr>
      <xdr:spPr>
        <a:xfrm>
          <a:off x="863111" y="98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43307</xdr:rowOff>
    </xdr:from>
    <xdr:to>
      <xdr:col>24</xdr:col>
      <xdr:colOff>63500</xdr:colOff>
      <xdr:row>76</xdr:row>
      <xdr:rowOff>3172</xdr:rowOff>
    </xdr:to>
    <xdr:cxnSp macro="">
      <xdr:nvCxnSpPr>
        <xdr:cNvPr id="176" name="直線コネクタ 175"/>
        <xdr:cNvCxnSpPr/>
      </xdr:nvCxnSpPr>
      <xdr:spPr>
        <a:xfrm>
          <a:off x="3797300" y="12902057"/>
          <a:ext cx="838200" cy="1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43307</xdr:rowOff>
    </xdr:from>
    <xdr:to>
      <xdr:col>19</xdr:col>
      <xdr:colOff>177800</xdr:colOff>
      <xdr:row>76</xdr:row>
      <xdr:rowOff>80395</xdr:rowOff>
    </xdr:to>
    <xdr:cxnSp macro="">
      <xdr:nvCxnSpPr>
        <xdr:cNvPr id="179" name="直線コネクタ 178"/>
        <xdr:cNvCxnSpPr/>
      </xdr:nvCxnSpPr>
      <xdr:spPr>
        <a:xfrm flipV="1">
          <a:off x="2908300" y="12902057"/>
          <a:ext cx="889000" cy="20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80395</xdr:rowOff>
    </xdr:from>
    <xdr:to>
      <xdr:col>15</xdr:col>
      <xdr:colOff>50800</xdr:colOff>
      <xdr:row>76</xdr:row>
      <xdr:rowOff>165717</xdr:rowOff>
    </xdr:to>
    <xdr:cxnSp macro="">
      <xdr:nvCxnSpPr>
        <xdr:cNvPr id="182" name="直線コネクタ 181"/>
        <xdr:cNvCxnSpPr/>
      </xdr:nvCxnSpPr>
      <xdr:spPr>
        <a:xfrm flipV="1">
          <a:off x="2019300" y="13110595"/>
          <a:ext cx="889000" cy="8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128423</xdr:rowOff>
    </xdr:from>
    <xdr:to>
      <xdr:col>10</xdr:col>
      <xdr:colOff>114300</xdr:colOff>
      <xdr:row>76</xdr:row>
      <xdr:rowOff>165717</xdr:rowOff>
    </xdr:to>
    <xdr:cxnSp macro="">
      <xdr:nvCxnSpPr>
        <xdr:cNvPr id="185" name="直線コネクタ 184"/>
        <xdr:cNvCxnSpPr/>
      </xdr:nvCxnSpPr>
      <xdr:spPr>
        <a:xfrm>
          <a:off x="1130300" y="13158623"/>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123821</xdr:rowOff>
    </xdr:from>
    <xdr:to>
      <xdr:col>24</xdr:col>
      <xdr:colOff>114300</xdr:colOff>
      <xdr:row>76</xdr:row>
      <xdr:rowOff>53972</xdr:rowOff>
    </xdr:to>
    <xdr:sp macro="" textlink="">
      <xdr:nvSpPr>
        <xdr:cNvPr id="195" name="楕円 194"/>
        <xdr:cNvSpPr/>
      </xdr:nvSpPr>
      <xdr:spPr>
        <a:xfrm>
          <a:off x="4584700" y="12982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146698</xdr:rowOff>
    </xdr:from>
    <xdr:ext cx="599010" cy="259045"/>
    <xdr:sp macro="" textlink="">
      <xdr:nvSpPr>
        <xdr:cNvPr id="196" name="民生費該当値テキスト"/>
        <xdr:cNvSpPr txBox="1"/>
      </xdr:nvSpPr>
      <xdr:spPr>
        <a:xfrm>
          <a:off x="4686300" y="1283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163957</xdr:rowOff>
    </xdr:from>
    <xdr:to>
      <xdr:col>20</xdr:col>
      <xdr:colOff>38100</xdr:colOff>
      <xdr:row>75</xdr:row>
      <xdr:rowOff>94107</xdr:rowOff>
    </xdr:to>
    <xdr:sp macro="" textlink="">
      <xdr:nvSpPr>
        <xdr:cNvPr id="197" name="楕円 196"/>
        <xdr:cNvSpPr/>
      </xdr:nvSpPr>
      <xdr:spPr>
        <a:xfrm>
          <a:off x="3746500" y="128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110634</xdr:rowOff>
    </xdr:from>
    <xdr:ext cx="599010" cy="259045"/>
    <xdr:sp macro="" textlink="">
      <xdr:nvSpPr>
        <xdr:cNvPr id="198" name="テキスト ボックス 197"/>
        <xdr:cNvSpPr txBox="1"/>
      </xdr:nvSpPr>
      <xdr:spPr>
        <a:xfrm>
          <a:off x="3497795" y="1262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29595</xdr:rowOff>
    </xdr:from>
    <xdr:to>
      <xdr:col>15</xdr:col>
      <xdr:colOff>101600</xdr:colOff>
      <xdr:row>76</xdr:row>
      <xdr:rowOff>131195</xdr:rowOff>
    </xdr:to>
    <xdr:sp macro="" textlink="">
      <xdr:nvSpPr>
        <xdr:cNvPr id="199" name="楕円 198"/>
        <xdr:cNvSpPr/>
      </xdr:nvSpPr>
      <xdr:spPr>
        <a:xfrm>
          <a:off x="2857500" y="130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147721</xdr:rowOff>
    </xdr:from>
    <xdr:ext cx="599010" cy="259045"/>
    <xdr:sp macro="" textlink="">
      <xdr:nvSpPr>
        <xdr:cNvPr id="200" name="テキスト ボックス 199"/>
        <xdr:cNvSpPr txBox="1"/>
      </xdr:nvSpPr>
      <xdr:spPr>
        <a:xfrm>
          <a:off x="2608795" y="1283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114917</xdr:rowOff>
    </xdr:from>
    <xdr:to>
      <xdr:col>10</xdr:col>
      <xdr:colOff>165100</xdr:colOff>
      <xdr:row>77</xdr:row>
      <xdr:rowOff>45067</xdr:rowOff>
    </xdr:to>
    <xdr:sp macro="" textlink="">
      <xdr:nvSpPr>
        <xdr:cNvPr id="201" name="楕円 200"/>
        <xdr:cNvSpPr/>
      </xdr:nvSpPr>
      <xdr:spPr>
        <a:xfrm>
          <a:off x="1968500" y="131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61594</xdr:rowOff>
    </xdr:from>
    <xdr:ext cx="599010" cy="259045"/>
    <xdr:sp macro="" textlink="">
      <xdr:nvSpPr>
        <xdr:cNvPr id="202" name="テキスト ボックス 201"/>
        <xdr:cNvSpPr txBox="1"/>
      </xdr:nvSpPr>
      <xdr:spPr>
        <a:xfrm>
          <a:off x="1719795" y="1292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77623</xdr:rowOff>
    </xdr:from>
    <xdr:to>
      <xdr:col>6</xdr:col>
      <xdr:colOff>38100</xdr:colOff>
      <xdr:row>77</xdr:row>
      <xdr:rowOff>7773</xdr:rowOff>
    </xdr:to>
    <xdr:sp macro="" textlink="">
      <xdr:nvSpPr>
        <xdr:cNvPr id="203" name="楕円 202"/>
        <xdr:cNvSpPr/>
      </xdr:nvSpPr>
      <xdr:spPr>
        <a:xfrm>
          <a:off x="1079500" y="131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24299</xdr:rowOff>
    </xdr:from>
    <xdr:ext cx="599010" cy="259045"/>
    <xdr:sp macro="" textlink="">
      <xdr:nvSpPr>
        <xdr:cNvPr id="204" name="テキスト ボックス 203"/>
        <xdr:cNvSpPr txBox="1"/>
      </xdr:nvSpPr>
      <xdr:spPr>
        <a:xfrm>
          <a:off x="830795" y="1288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14156</xdr:rowOff>
    </xdr:from>
    <xdr:to>
      <xdr:col>24</xdr:col>
      <xdr:colOff>63500</xdr:colOff>
      <xdr:row>99</xdr:row>
      <xdr:rowOff>52473</xdr:rowOff>
    </xdr:to>
    <xdr:cxnSp macro="">
      <xdr:nvCxnSpPr>
        <xdr:cNvPr id="236" name="直線コネクタ 235"/>
        <xdr:cNvCxnSpPr/>
      </xdr:nvCxnSpPr>
      <xdr:spPr>
        <a:xfrm flipV="1">
          <a:off x="3797300" y="16987706"/>
          <a:ext cx="8382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52473</xdr:rowOff>
    </xdr:from>
    <xdr:to>
      <xdr:col>19</xdr:col>
      <xdr:colOff>177800</xdr:colOff>
      <xdr:row>99</xdr:row>
      <xdr:rowOff>99870</xdr:rowOff>
    </xdr:to>
    <xdr:cxnSp macro="">
      <xdr:nvCxnSpPr>
        <xdr:cNvPr id="239" name="直線コネクタ 238"/>
        <xdr:cNvCxnSpPr/>
      </xdr:nvCxnSpPr>
      <xdr:spPr>
        <a:xfrm flipV="1">
          <a:off x="2908300" y="1702602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99870</xdr:rowOff>
    </xdr:from>
    <xdr:to>
      <xdr:col>15</xdr:col>
      <xdr:colOff>50800</xdr:colOff>
      <xdr:row>99</xdr:row>
      <xdr:rowOff>137055</xdr:rowOff>
    </xdr:to>
    <xdr:cxnSp macro="">
      <xdr:nvCxnSpPr>
        <xdr:cNvPr id="242" name="直線コネクタ 241"/>
        <xdr:cNvCxnSpPr/>
      </xdr:nvCxnSpPr>
      <xdr:spPr>
        <a:xfrm flipV="1">
          <a:off x="2019300" y="17073420"/>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133223</xdr:rowOff>
    </xdr:from>
    <xdr:to>
      <xdr:col>10</xdr:col>
      <xdr:colOff>114300</xdr:colOff>
      <xdr:row>99</xdr:row>
      <xdr:rowOff>137055</xdr:rowOff>
    </xdr:to>
    <xdr:cxnSp macro="">
      <xdr:nvCxnSpPr>
        <xdr:cNvPr id="245" name="直線コネクタ 244"/>
        <xdr:cNvCxnSpPr/>
      </xdr:nvCxnSpPr>
      <xdr:spPr>
        <a:xfrm>
          <a:off x="1130300" y="17106773"/>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134806</xdr:rowOff>
    </xdr:from>
    <xdr:to>
      <xdr:col>24</xdr:col>
      <xdr:colOff>114300</xdr:colOff>
      <xdr:row>99</xdr:row>
      <xdr:rowOff>64956</xdr:rowOff>
    </xdr:to>
    <xdr:sp macro="" textlink="">
      <xdr:nvSpPr>
        <xdr:cNvPr id="255" name="楕円 254"/>
        <xdr:cNvSpPr/>
      </xdr:nvSpPr>
      <xdr:spPr>
        <a:xfrm>
          <a:off x="4584700" y="169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49733</xdr:rowOff>
    </xdr:from>
    <xdr:ext cx="534377" cy="259045"/>
    <xdr:sp macro="" textlink="">
      <xdr:nvSpPr>
        <xdr:cNvPr id="256" name="衛生費該当値テキスト"/>
        <xdr:cNvSpPr txBox="1"/>
      </xdr:nvSpPr>
      <xdr:spPr>
        <a:xfrm>
          <a:off x="4686300" y="168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1673</xdr:rowOff>
    </xdr:from>
    <xdr:to>
      <xdr:col>20</xdr:col>
      <xdr:colOff>38100</xdr:colOff>
      <xdr:row>99</xdr:row>
      <xdr:rowOff>103273</xdr:rowOff>
    </xdr:to>
    <xdr:sp macro="" textlink="">
      <xdr:nvSpPr>
        <xdr:cNvPr id="257" name="楕円 256"/>
        <xdr:cNvSpPr/>
      </xdr:nvSpPr>
      <xdr:spPr>
        <a:xfrm>
          <a:off x="3746500" y="16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94400</xdr:rowOff>
    </xdr:from>
    <xdr:ext cx="534377" cy="259045"/>
    <xdr:sp macro="" textlink="">
      <xdr:nvSpPr>
        <xdr:cNvPr id="258" name="テキスト ボックス 257"/>
        <xdr:cNvSpPr txBox="1"/>
      </xdr:nvSpPr>
      <xdr:spPr>
        <a:xfrm>
          <a:off x="3530111" y="170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49070</xdr:rowOff>
    </xdr:from>
    <xdr:to>
      <xdr:col>15</xdr:col>
      <xdr:colOff>101600</xdr:colOff>
      <xdr:row>99</xdr:row>
      <xdr:rowOff>150670</xdr:rowOff>
    </xdr:to>
    <xdr:sp macro="" textlink="">
      <xdr:nvSpPr>
        <xdr:cNvPr id="259" name="楕円 258"/>
        <xdr:cNvSpPr/>
      </xdr:nvSpPr>
      <xdr:spPr>
        <a:xfrm>
          <a:off x="2857500" y="170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141797</xdr:rowOff>
    </xdr:from>
    <xdr:ext cx="534377" cy="259045"/>
    <xdr:sp macro="" textlink="">
      <xdr:nvSpPr>
        <xdr:cNvPr id="260" name="テキスト ボックス 259"/>
        <xdr:cNvSpPr txBox="1"/>
      </xdr:nvSpPr>
      <xdr:spPr>
        <a:xfrm>
          <a:off x="2641111" y="171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86255</xdr:rowOff>
    </xdr:from>
    <xdr:to>
      <xdr:col>10</xdr:col>
      <xdr:colOff>165100</xdr:colOff>
      <xdr:row>100</xdr:row>
      <xdr:rowOff>16405</xdr:rowOff>
    </xdr:to>
    <xdr:sp macro="" textlink="">
      <xdr:nvSpPr>
        <xdr:cNvPr id="261" name="楕円 260"/>
        <xdr:cNvSpPr/>
      </xdr:nvSpPr>
      <xdr:spPr>
        <a:xfrm>
          <a:off x="1968500" y="17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7532</xdr:rowOff>
    </xdr:from>
    <xdr:ext cx="534377" cy="259045"/>
    <xdr:sp macro="" textlink="">
      <xdr:nvSpPr>
        <xdr:cNvPr id="262" name="テキスト ボックス 261"/>
        <xdr:cNvSpPr txBox="1"/>
      </xdr:nvSpPr>
      <xdr:spPr>
        <a:xfrm>
          <a:off x="1752111" y="171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82423</xdr:rowOff>
    </xdr:from>
    <xdr:to>
      <xdr:col>6</xdr:col>
      <xdr:colOff>38100</xdr:colOff>
      <xdr:row>100</xdr:row>
      <xdr:rowOff>12573</xdr:rowOff>
    </xdr:to>
    <xdr:sp macro="" textlink="">
      <xdr:nvSpPr>
        <xdr:cNvPr id="263" name="楕円 262"/>
        <xdr:cNvSpPr/>
      </xdr:nvSpPr>
      <xdr:spPr>
        <a:xfrm>
          <a:off x="1079500" y="170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3700</xdr:rowOff>
    </xdr:from>
    <xdr:ext cx="534377" cy="259045"/>
    <xdr:sp macro="" textlink="">
      <xdr:nvSpPr>
        <xdr:cNvPr id="264" name="テキスト ボックス 263"/>
        <xdr:cNvSpPr txBox="1"/>
      </xdr:nvSpPr>
      <xdr:spPr>
        <a:xfrm>
          <a:off x="863111" y="1714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80264</xdr:rowOff>
    </xdr:from>
    <xdr:to>
      <xdr:col>55</xdr:col>
      <xdr:colOff>0</xdr:colOff>
      <xdr:row>38</xdr:row>
      <xdr:rowOff>2866</xdr:rowOff>
    </xdr:to>
    <xdr:cxnSp macro="">
      <xdr:nvCxnSpPr>
        <xdr:cNvPr id="295" name="直線コネクタ 294"/>
        <xdr:cNvCxnSpPr/>
      </xdr:nvCxnSpPr>
      <xdr:spPr>
        <a:xfrm>
          <a:off x="9639300" y="6423914"/>
          <a:ext cx="8382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79937</xdr:rowOff>
    </xdr:from>
    <xdr:to>
      <xdr:col>50</xdr:col>
      <xdr:colOff>114300</xdr:colOff>
      <xdr:row>37</xdr:row>
      <xdr:rowOff>80264</xdr:rowOff>
    </xdr:to>
    <xdr:cxnSp macro="">
      <xdr:nvCxnSpPr>
        <xdr:cNvPr id="298" name="直線コネクタ 297"/>
        <xdr:cNvCxnSpPr/>
      </xdr:nvCxnSpPr>
      <xdr:spPr>
        <a:xfrm>
          <a:off x="8750300" y="642358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3193</xdr:rowOff>
    </xdr:from>
    <xdr:to>
      <xdr:col>45</xdr:col>
      <xdr:colOff>177800</xdr:colOff>
      <xdr:row>37</xdr:row>
      <xdr:rowOff>79937</xdr:rowOff>
    </xdr:to>
    <xdr:cxnSp macro="">
      <xdr:nvCxnSpPr>
        <xdr:cNvPr id="301" name="直線コネクタ 300"/>
        <xdr:cNvCxnSpPr/>
      </xdr:nvCxnSpPr>
      <xdr:spPr>
        <a:xfrm>
          <a:off x="7861300" y="617539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2213</xdr:rowOff>
    </xdr:from>
    <xdr:to>
      <xdr:col>41</xdr:col>
      <xdr:colOff>50800</xdr:colOff>
      <xdr:row>36</xdr:row>
      <xdr:rowOff>3193</xdr:rowOff>
    </xdr:to>
    <xdr:cxnSp macro="">
      <xdr:nvCxnSpPr>
        <xdr:cNvPr id="304" name="直線コネクタ 303"/>
        <xdr:cNvCxnSpPr/>
      </xdr:nvCxnSpPr>
      <xdr:spPr>
        <a:xfrm>
          <a:off x="6972300" y="617441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123516</xdr:rowOff>
    </xdr:from>
    <xdr:to>
      <xdr:col>55</xdr:col>
      <xdr:colOff>50800</xdr:colOff>
      <xdr:row>38</xdr:row>
      <xdr:rowOff>53666</xdr:rowOff>
    </xdr:to>
    <xdr:sp macro="" textlink="">
      <xdr:nvSpPr>
        <xdr:cNvPr id="314" name="楕円 313"/>
        <xdr:cNvSpPr/>
      </xdr:nvSpPr>
      <xdr:spPr>
        <a:xfrm>
          <a:off x="104267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101943</xdr:rowOff>
    </xdr:from>
    <xdr:ext cx="378565" cy="259045"/>
    <xdr:sp macro="" textlink="">
      <xdr:nvSpPr>
        <xdr:cNvPr id="315" name="労働費該当値テキスト"/>
        <xdr:cNvSpPr txBox="1"/>
      </xdr:nvSpPr>
      <xdr:spPr>
        <a:xfrm>
          <a:off x="10528300" y="644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29464</xdr:rowOff>
    </xdr:from>
    <xdr:to>
      <xdr:col>50</xdr:col>
      <xdr:colOff>165100</xdr:colOff>
      <xdr:row>37</xdr:row>
      <xdr:rowOff>131064</xdr:rowOff>
    </xdr:to>
    <xdr:sp macro="" textlink="">
      <xdr:nvSpPr>
        <xdr:cNvPr id="316" name="楕円 315"/>
        <xdr:cNvSpPr/>
      </xdr:nvSpPr>
      <xdr:spPr>
        <a:xfrm>
          <a:off x="958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147591</xdr:rowOff>
    </xdr:from>
    <xdr:ext cx="469744" cy="259045"/>
    <xdr:sp macro="" textlink="">
      <xdr:nvSpPr>
        <xdr:cNvPr id="317" name="テキスト ボックス 316"/>
        <xdr:cNvSpPr txBox="1"/>
      </xdr:nvSpPr>
      <xdr:spPr>
        <a:xfrm>
          <a:off x="9404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29137</xdr:rowOff>
    </xdr:from>
    <xdr:to>
      <xdr:col>46</xdr:col>
      <xdr:colOff>38100</xdr:colOff>
      <xdr:row>37</xdr:row>
      <xdr:rowOff>130737</xdr:rowOff>
    </xdr:to>
    <xdr:sp macro="" textlink="">
      <xdr:nvSpPr>
        <xdr:cNvPr id="318" name="楕円 317"/>
        <xdr:cNvSpPr/>
      </xdr:nvSpPr>
      <xdr:spPr>
        <a:xfrm>
          <a:off x="8699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147264</xdr:rowOff>
    </xdr:from>
    <xdr:ext cx="469744" cy="259045"/>
    <xdr:sp macro="" textlink="">
      <xdr:nvSpPr>
        <xdr:cNvPr id="319" name="テキスト ボックス 318"/>
        <xdr:cNvSpPr txBox="1"/>
      </xdr:nvSpPr>
      <xdr:spPr>
        <a:xfrm>
          <a:off x="8515428" y="61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123843</xdr:rowOff>
    </xdr:from>
    <xdr:to>
      <xdr:col>41</xdr:col>
      <xdr:colOff>101600</xdr:colOff>
      <xdr:row>36</xdr:row>
      <xdr:rowOff>53993</xdr:rowOff>
    </xdr:to>
    <xdr:sp macro="" textlink="">
      <xdr:nvSpPr>
        <xdr:cNvPr id="320" name="楕円 319"/>
        <xdr:cNvSpPr/>
      </xdr:nvSpPr>
      <xdr:spPr>
        <a:xfrm>
          <a:off x="7810500" y="6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70520</xdr:rowOff>
    </xdr:from>
    <xdr:ext cx="469744" cy="259045"/>
    <xdr:sp macro="" textlink="">
      <xdr:nvSpPr>
        <xdr:cNvPr id="321" name="テキスト ボックス 320"/>
        <xdr:cNvSpPr txBox="1"/>
      </xdr:nvSpPr>
      <xdr:spPr>
        <a:xfrm>
          <a:off x="7626428"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122863</xdr:rowOff>
    </xdr:from>
    <xdr:to>
      <xdr:col>36</xdr:col>
      <xdr:colOff>165100</xdr:colOff>
      <xdr:row>36</xdr:row>
      <xdr:rowOff>53013</xdr:rowOff>
    </xdr:to>
    <xdr:sp macro="" textlink="">
      <xdr:nvSpPr>
        <xdr:cNvPr id="322" name="楕円 321"/>
        <xdr:cNvSpPr/>
      </xdr:nvSpPr>
      <xdr:spPr>
        <a:xfrm>
          <a:off x="6921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69540</xdr:rowOff>
    </xdr:from>
    <xdr:ext cx="469744" cy="259045"/>
    <xdr:sp macro="" textlink="">
      <xdr:nvSpPr>
        <xdr:cNvPr id="323" name="テキスト ボックス 322"/>
        <xdr:cNvSpPr txBox="1"/>
      </xdr:nvSpPr>
      <xdr:spPr>
        <a:xfrm>
          <a:off x="6737428" y="58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68644</xdr:rowOff>
    </xdr:from>
    <xdr:to>
      <xdr:col>55</xdr:col>
      <xdr:colOff>0</xdr:colOff>
      <xdr:row>56</xdr:row>
      <xdr:rowOff>6998</xdr:rowOff>
    </xdr:to>
    <xdr:cxnSp macro="">
      <xdr:nvCxnSpPr>
        <xdr:cNvPr id="352" name="直線コネクタ 351"/>
        <xdr:cNvCxnSpPr/>
      </xdr:nvCxnSpPr>
      <xdr:spPr>
        <a:xfrm flipV="1">
          <a:off x="9639300" y="9498394"/>
          <a:ext cx="8382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6998</xdr:rowOff>
    </xdr:from>
    <xdr:to>
      <xdr:col>50</xdr:col>
      <xdr:colOff>114300</xdr:colOff>
      <xdr:row>56</xdr:row>
      <xdr:rowOff>46717</xdr:rowOff>
    </xdr:to>
    <xdr:cxnSp macro="">
      <xdr:nvCxnSpPr>
        <xdr:cNvPr id="355" name="直線コネクタ 354"/>
        <xdr:cNvCxnSpPr/>
      </xdr:nvCxnSpPr>
      <xdr:spPr>
        <a:xfrm flipV="1">
          <a:off x="8750300" y="9608198"/>
          <a:ext cx="889000" cy="3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107562</xdr:rowOff>
    </xdr:from>
    <xdr:to>
      <xdr:col>45</xdr:col>
      <xdr:colOff>177800</xdr:colOff>
      <xdr:row>56</xdr:row>
      <xdr:rowOff>46717</xdr:rowOff>
    </xdr:to>
    <xdr:cxnSp macro="">
      <xdr:nvCxnSpPr>
        <xdr:cNvPr id="358" name="直線コネクタ 357"/>
        <xdr:cNvCxnSpPr/>
      </xdr:nvCxnSpPr>
      <xdr:spPr>
        <a:xfrm>
          <a:off x="7861300" y="9194412"/>
          <a:ext cx="889000" cy="4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107562</xdr:rowOff>
    </xdr:from>
    <xdr:to>
      <xdr:col>41</xdr:col>
      <xdr:colOff>50800</xdr:colOff>
      <xdr:row>56</xdr:row>
      <xdr:rowOff>38030</xdr:rowOff>
    </xdr:to>
    <xdr:cxnSp macro="">
      <xdr:nvCxnSpPr>
        <xdr:cNvPr id="361" name="直線コネクタ 360"/>
        <xdr:cNvCxnSpPr/>
      </xdr:nvCxnSpPr>
      <xdr:spPr>
        <a:xfrm flipV="1">
          <a:off x="6972300" y="9194412"/>
          <a:ext cx="889000" cy="4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17844</xdr:rowOff>
    </xdr:from>
    <xdr:to>
      <xdr:col>55</xdr:col>
      <xdr:colOff>50800</xdr:colOff>
      <xdr:row>55</xdr:row>
      <xdr:rowOff>119444</xdr:rowOff>
    </xdr:to>
    <xdr:sp macro="" textlink="">
      <xdr:nvSpPr>
        <xdr:cNvPr id="371" name="楕円 370"/>
        <xdr:cNvSpPr/>
      </xdr:nvSpPr>
      <xdr:spPr>
        <a:xfrm>
          <a:off x="10426700" y="94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40721</xdr:rowOff>
    </xdr:from>
    <xdr:ext cx="534377" cy="259045"/>
    <xdr:sp macro="" textlink="">
      <xdr:nvSpPr>
        <xdr:cNvPr id="372" name="農林水産業費該当値テキスト"/>
        <xdr:cNvSpPr txBox="1"/>
      </xdr:nvSpPr>
      <xdr:spPr>
        <a:xfrm>
          <a:off x="10528300" y="92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127648</xdr:rowOff>
    </xdr:from>
    <xdr:to>
      <xdr:col>50</xdr:col>
      <xdr:colOff>165100</xdr:colOff>
      <xdr:row>56</xdr:row>
      <xdr:rowOff>57798</xdr:rowOff>
    </xdr:to>
    <xdr:sp macro="" textlink="">
      <xdr:nvSpPr>
        <xdr:cNvPr id="373" name="楕円 372"/>
        <xdr:cNvSpPr/>
      </xdr:nvSpPr>
      <xdr:spPr>
        <a:xfrm>
          <a:off x="9588500" y="95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74325</xdr:rowOff>
    </xdr:from>
    <xdr:ext cx="534377" cy="259045"/>
    <xdr:sp macro="" textlink="">
      <xdr:nvSpPr>
        <xdr:cNvPr id="374" name="テキスト ボックス 373"/>
        <xdr:cNvSpPr txBox="1"/>
      </xdr:nvSpPr>
      <xdr:spPr>
        <a:xfrm>
          <a:off x="9372111" y="93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167367</xdr:rowOff>
    </xdr:from>
    <xdr:to>
      <xdr:col>46</xdr:col>
      <xdr:colOff>38100</xdr:colOff>
      <xdr:row>56</xdr:row>
      <xdr:rowOff>97517</xdr:rowOff>
    </xdr:to>
    <xdr:sp macro="" textlink="">
      <xdr:nvSpPr>
        <xdr:cNvPr id="375" name="楕円 374"/>
        <xdr:cNvSpPr/>
      </xdr:nvSpPr>
      <xdr:spPr>
        <a:xfrm>
          <a:off x="8699500" y="95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114044</xdr:rowOff>
    </xdr:from>
    <xdr:ext cx="534377" cy="259045"/>
    <xdr:sp macro="" textlink="">
      <xdr:nvSpPr>
        <xdr:cNvPr id="376" name="テキスト ボックス 375"/>
        <xdr:cNvSpPr txBox="1"/>
      </xdr:nvSpPr>
      <xdr:spPr>
        <a:xfrm>
          <a:off x="8483111" y="93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56762</xdr:rowOff>
    </xdr:from>
    <xdr:to>
      <xdr:col>41</xdr:col>
      <xdr:colOff>101600</xdr:colOff>
      <xdr:row>53</xdr:row>
      <xdr:rowOff>158362</xdr:rowOff>
    </xdr:to>
    <xdr:sp macro="" textlink="">
      <xdr:nvSpPr>
        <xdr:cNvPr id="377" name="楕円 376"/>
        <xdr:cNvSpPr/>
      </xdr:nvSpPr>
      <xdr:spPr>
        <a:xfrm>
          <a:off x="7810500" y="91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3439</xdr:rowOff>
    </xdr:from>
    <xdr:ext cx="534377" cy="259045"/>
    <xdr:sp macro="" textlink="">
      <xdr:nvSpPr>
        <xdr:cNvPr id="378" name="テキスト ボックス 377"/>
        <xdr:cNvSpPr txBox="1"/>
      </xdr:nvSpPr>
      <xdr:spPr>
        <a:xfrm>
          <a:off x="7594111" y="89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158680</xdr:rowOff>
    </xdr:from>
    <xdr:to>
      <xdr:col>36</xdr:col>
      <xdr:colOff>165100</xdr:colOff>
      <xdr:row>56</xdr:row>
      <xdr:rowOff>88830</xdr:rowOff>
    </xdr:to>
    <xdr:sp macro="" textlink="">
      <xdr:nvSpPr>
        <xdr:cNvPr id="379" name="楕円 378"/>
        <xdr:cNvSpPr/>
      </xdr:nvSpPr>
      <xdr:spPr>
        <a:xfrm>
          <a:off x="6921500" y="95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105357</xdr:rowOff>
    </xdr:from>
    <xdr:ext cx="534377" cy="259045"/>
    <xdr:sp macro="" textlink="">
      <xdr:nvSpPr>
        <xdr:cNvPr id="380" name="テキスト ボックス 379"/>
        <xdr:cNvSpPr txBox="1"/>
      </xdr:nvSpPr>
      <xdr:spPr>
        <a:xfrm>
          <a:off x="6705111" y="9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2334</xdr:rowOff>
    </xdr:from>
    <xdr:to>
      <xdr:col>55</xdr:col>
      <xdr:colOff>0</xdr:colOff>
      <xdr:row>76</xdr:row>
      <xdr:rowOff>33790</xdr:rowOff>
    </xdr:to>
    <xdr:cxnSp macro="">
      <xdr:nvCxnSpPr>
        <xdr:cNvPr id="407" name="直線コネクタ 406"/>
        <xdr:cNvCxnSpPr/>
      </xdr:nvCxnSpPr>
      <xdr:spPr>
        <a:xfrm flipV="1">
          <a:off x="9639300" y="12689634"/>
          <a:ext cx="838200" cy="3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68766</xdr:rowOff>
    </xdr:from>
    <xdr:to>
      <xdr:col>50</xdr:col>
      <xdr:colOff>114300</xdr:colOff>
      <xdr:row>76</xdr:row>
      <xdr:rowOff>33790</xdr:rowOff>
    </xdr:to>
    <xdr:cxnSp macro="">
      <xdr:nvCxnSpPr>
        <xdr:cNvPr id="410" name="直線コネクタ 409"/>
        <xdr:cNvCxnSpPr/>
      </xdr:nvCxnSpPr>
      <xdr:spPr>
        <a:xfrm>
          <a:off x="8750300" y="12927516"/>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68766</xdr:rowOff>
    </xdr:from>
    <xdr:to>
      <xdr:col>45</xdr:col>
      <xdr:colOff>177800</xdr:colOff>
      <xdr:row>75</xdr:row>
      <xdr:rowOff>168298</xdr:rowOff>
    </xdr:to>
    <xdr:cxnSp macro="">
      <xdr:nvCxnSpPr>
        <xdr:cNvPr id="413" name="直線コネクタ 412"/>
        <xdr:cNvCxnSpPr/>
      </xdr:nvCxnSpPr>
      <xdr:spPr>
        <a:xfrm flipV="1">
          <a:off x="7861300" y="12927516"/>
          <a:ext cx="889000" cy="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136843</xdr:rowOff>
    </xdr:from>
    <xdr:to>
      <xdr:col>41</xdr:col>
      <xdr:colOff>50800</xdr:colOff>
      <xdr:row>75</xdr:row>
      <xdr:rowOff>168298</xdr:rowOff>
    </xdr:to>
    <xdr:cxnSp macro="">
      <xdr:nvCxnSpPr>
        <xdr:cNvPr id="416" name="直線コネクタ 415"/>
        <xdr:cNvCxnSpPr/>
      </xdr:nvCxnSpPr>
      <xdr:spPr>
        <a:xfrm>
          <a:off x="6972300" y="1299559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122984</xdr:rowOff>
    </xdr:from>
    <xdr:to>
      <xdr:col>55</xdr:col>
      <xdr:colOff>50800</xdr:colOff>
      <xdr:row>74</xdr:row>
      <xdr:rowOff>53134</xdr:rowOff>
    </xdr:to>
    <xdr:sp macro="" textlink="">
      <xdr:nvSpPr>
        <xdr:cNvPr id="426" name="楕円 425"/>
        <xdr:cNvSpPr/>
      </xdr:nvSpPr>
      <xdr:spPr>
        <a:xfrm>
          <a:off x="10426700" y="126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145861</xdr:rowOff>
    </xdr:from>
    <xdr:ext cx="534377" cy="259045"/>
    <xdr:sp macro="" textlink="">
      <xdr:nvSpPr>
        <xdr:cNvPr id="427" name="商工費該当値テキスト"/>
        <xdr:cNvSpPr txBox="1"/>
      </xdr:nvSpPr>
      <xdr:spPr>
        <a:xfrm>
          <a:off x="10528300" y="12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154440</xdr:rowOff>
    </xdr:from>
    <xdr:to>
      <xdr:col>50</xdr:col>
      <xdr:colOff>165100</xdr:colOff>
      <xdr:row>76</xdr:row>
      <xdr:rowOff>84590</xdr:rowOff>
    </xdr:to>
    <xdr:sp macro="" textlink="">
      <xdr:nvSpPr>
        <xdr:cNvPr id="428" name="楕円 427"/>
        <xdr:cNvSpPr/>
      </xdr:nvSpPr>
      <xdr:spPr>
        <a:xfrm>
          <a:off x="9588500" y="130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75717</xdr:rowOff>
    </xdr:from>
    <xdr:ext cx="534377" cy="259045"/>
    <xdr:sp macro="" textlink="">
      <xdr:nvSpPr>
        <xdr:cNvPr id="429" name="テキスト ボックス 428"/>
        <xdr:cNvSpPr txBox="1"/>
      </xdr:nvSpPr>
      <xdr:spPr>
        <a:xfrm>
          <a:off x="9372111" y="131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17966</xdr:rowOff>
    </xdr:from>
    <xdr:to>
      <xdr:col>46</xdr:col>
      <xdr:colOff>38100</xdr:colOff>
      <xdr:row>75</xdr:row>
      <xdr:rowOff>119566</xdr:rowOff>
    </xdr:to>
    <xdr:sp macro="" textlink="">
      <xdr:nvSpPr>
        <xdr:cNvPr id="430" name="楕円 429"/>
        <xdr:cNvSpPr/>
      </xdr:nvSpPr>
      <xdr:spPr>
        <a:xfrm>
          <a:off x="8699500" y="128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136093</xdr:rowOff>
    </xdr:from>
    <xdr:ext cx="534377" cy="259045"/>
    <xdr:sp macro="" textlink="">
      <xdr:nvSpPr>
        <xdr:cNvPr id="431" name="テキスト ボックス 430"/>
        <xdr:cNvSpPr txBox="1"/>
      </xdr:nvSpPr>
      <xdr:spPr>
        <a:xfrm>
          <a:off x="8483111" y="126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117497</xdr:rowOff>
    </xdr:from>
    <xdr:to>
      <xdr:col>41</xdr:col>
      <xdr:colOff>101600</xdr:colOff>
      <xdr:row>76</xdr:row>
      <xdr:rowOff>47647</xdr:rowOff>
    </xdr:to>
    <xdr:sp macro="" textlink="">
      <xdr:nvSpPr>
        <xdr:cNvPr id="432" name="楕円 431"/>
        <xdr:cNvSpPr/>
      </xdr:nvSpPr>
      <xdr:spPr>
        <a:xfrm>
          <a:off x="7810500" y="129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64174</xdr:rowOff>
    </xdr:from>
    <xdr:ext cx="534377" cy="259045"/>
    <xdr:sp macro="" textlink="">
      <xdr:nvSpPr>
        <xdr:cNvPr id="433" name="テキスト ボックス 432"/>
        <xdr:cNvSpPr txBox="1"/>
      </xdr:nvSpPr>
      <xdr:spPr>
        <a:xfrm>
          <a:off x="7594111" y="127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86043</xdr:rowOff>
    </xdr:from>
    <xdr:to>
      <xdr:col>36</xdr:col>
      <xdr:colOff>165100</xdr:colOff>
      <xdr:row>76</xdr:row>
      <xdr:rowOff>16193</xdr:rowOff>
    </xdr:to>
    <xdr:sp macro="" textlink="">
      <xdr:nvSpPr>
        <xdr:cNvPr id="434" name="楕円 433"/>
        <xdr:cNvSpPr/>
      </xdr:nvSpPr>
      <xdr:spPr>
        <a:xfrm>
          <a:off x="6921500" y="12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32720</xdr:rowOff>
    </xdr:from>
    <xdr:ext cx="534377" cy="259045"/>
    <xdr:sp macro="" textlink="">
      <xdr:nvSpPr>
        <xdr:cNvPr id="435" name="テキスト ボックス 434"/>
        <xdr:cNvSpPr txBox="1"/>
      </xdr:nvSpPr>
      <xdr:spPr>
        <a:xfrm>
          <a:off x="6705111" y="127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13551</xdr:rowOff>
    </xdr:from>
    <xdr:to>
      <xdr:col>55</xdr:col>
      <xdr:colOff>0</xdr:colOff>
      <xdr:row>92</xdr:row>
      <xdr:rowOff>66980</xdr:rowOff>
    </xdr:to>
    <xdr:cxnSp macro="">
      <xdr:nvCxnSpPr>
        <xdr:cNvPr id="465" name="直線コネクタ 464"/>
        <xdr:cNvCxnSpPr/>
      </xdr:nvCxnSpPr>
      <xdr:spPr>
        <a:xfrm flipV="1">
          <a:off x="9639300" y="15444051"/>
          <a:ext cx="838200" cy="39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66980</xdr:rowOff>
    </xdr:from>
    <xdr:to>
      <xdr:col>50</xdr:col>
      <xdr:colOff>114300</xdr:colOff>
      <xdr:row>94</xdr:row>
      <xdr:rowOff>24473</xdr:rowOff>
    </xdr:to>
    <xdr:cxnSp macro="">
      <xdr:nvCxnSpPr>
        <xdr:cNvPr id="468" name="直線コネクタ 467"/>
        <xdr:cNvCxnSpPr/>
      </xdr:nvCxnSpPr>
      <xdr:spPr>
        <a:xfrm flipV="1">
          <a:off x="8750300" y="15840380"/>
          <a:ext cx="889000" cy="3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24473</xdr:rowOff>
    </xdr:from>
    <xdr:to>
      <xdr:col>45</xdr:col>
      <xdr:colOff>177800</xdr:colOff>
      <xdr:row>96</xdr:row>
      <xdr:rowOff>105690</xdr:rowOff>
    </xdr:to>
    <xdr:cxnSp macro="">
      <xdr:nvCxnSpPr>
        <xdr:cNvPr id="471" name="直線コネクタ 470"/>
        <xdr:cNvCxnSpPr/>
      </xdr:nvCxnSpPr>
      <xdr:spPr>
        <a:xfrm flipV="1">
          <a:off x="7861300" y="16140773"/>
          <a:ext cx="889000" cy="4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155575</xdr:rowOff>
    </xdr:from>
    <xdr:to>
      <xdr:col>41</xdr:col>
      <xdr:colOff>50800</xdr:colOff>
      <xdr:row>96</xdr:row>
      <xdr:rowOff>105690</xdr:rowOff>
    </xdr:to>
    <xdr:cxnSp macro="">
      <xdr:nvCxnSpPr>
        <xdr:cNvPr id="474" name="直線コネクタ 473"/>
        <xdr:cNvCxnSpPr/>
      </xdr:nvCxnSpPr>
      <xdr:spPr>
        <a:xfrm>
          <a:off x="6972300" y="16443325"/>
          <a:ext cx="889000" cy="1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134201</xdr:rowOff>
    </xdr:from>
    <xdr:to>
      <xdr:col>55</xdr:col>
      <xdr:colOff>50800</xdr:colOff>
      <xdr:row>90</xdr:row>
      <xdr:rowOff>64351</xdr:rowOff>
    </xdr:to>
    <xdr:sp macro="" textlink="">
      <xdr:nvSpPr>
        <xdr:cNvPr id="484" name="楕円 483"/>
        <xdr:cNvSpPr/>
      </xdr:nvSpPr>
      <xdr:spPr>
        <a:xfrm>
          <a:off x="10426700" y="153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87228</xdr:rowOff>
    </xdr:from>
    <xdr:ext cx="599010" cy="259045"/>
    <xdr:sp macro="" textlink="">
      <xdr:nvSpPr>
        <xdr:cNvPr id="485" name="土木費該当値テキスト"/>
        <xdr:cNvSpPr txBox="1"/>
      </xdr:nvSpPr>
      <xdr:spPr>
        <a:xfrm>
          <a:off x="10528300" y="1534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16180</xdr:rowOff>
    </xdr:from>
    <xdr:to>
      <xdr:col>50</xdr:col>
      <xdr:colOff>165100</xdr:colOff>
      <xdr:row>92</xdr:row>
      <xdr:rowOff>117780</xdr:rowOff>
    </xdr:to>
    <xdr:sp macro="" textlink="">
      <xdr:nvSpPr>
        <xdr:cNvPr id="486" name="楕円 485"/>
        <xdr:cNvSpPr/>
      </xdr:nvSpPr>
      <xdr:spPr>
        <a:xfrm>
          <a:off x="9588500" y="157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134307</xdr:rowOff>
    </xdr:from>
    <xdr:ext cx="599010" cy="259045"/>
    <xdr:sp macro="" textlink="">
      <xdr:nvSpPr>
        <xdr:cNvPr id="487" name="テキスト ボックス 486"/>
        <xdr:cNvSpPr txBox="1"/>
      </xdr:nvSpPr>
      <xdr:spPr>
        <a:xfrm>
          <a:off x="9339795" y="155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145123</xdr:rowOff>
    </xdr:from>
    <xdr:to>
      <xdr:col>46</xdr:col>
      <xdr:colOff>38100</xdr:colOff>
      <xdr:row>94</xdr:row>
      <xdr:rowOff>75273</xdr:rowOff>
    </xdr:to>
    <xdr:sp macro="" textlink="">
      <xdr:nvSpPr>
        <xdr:cNvPr id="488" name="楕円 487"/>
        <xdr:cNvSpPr/>
      </xdr:nvSpPr>
      <xdr:spPr>
        <a:xfrm>
          <a:off x="8699500" y="160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91800</xdr:rowOff>
    </xdr:from>
    <xdr:ext cx="534377" cy="259045"/>
    <xdr:sp macro="" textlink="">
      <xdr:nvSpPr>
        <xdr:cNvPr id="489" name="テキスト ボックス 488"/>
        <xdr:cNvSpPr txBox="1"/>
      </xdr:nvSpPr>
      <xdr:spPr>
        <a:xfrm>
          <a:off x="8483111" y="158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54890</xdr:rowOff>
    </xdr:from>
    <xdr:to>
      <xdr:col>41</xdr:col>
      <xdr:colOff>101600</xdr:colOff>
      <xdr:row>96</xdr:row>
      <xdr:rowOff>156490</xdr:rowOff>
    </xdr:to>
    <xdr:sp macro="" textlink="">
      <xdr:nvSpPr>
        <xdr:cNvPr id="490" name="楕円 489"/>
        <xdr:cNvSpPr/>
      </xdr:nvSpPr>
      <xdr:spPr>
        <a:xfrm>
          <a:off x="7810500" y="165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1567</xdr:rowOff>
    </xdr:from>
    <xdr:ext cx="534377" cy="259045"/>
    <xdr:sp macro="" textlink="">
      <xdr:nvSpPr>
        <xdr:cNvPr id="491" name="テキスト ボックス 490"/>
        <xdr:cNvSpPr txBox="1"/>
      </xdr:nvSpPr>
      <xdr:spPr>
        <a:xfrm>
          <a:off x="7594111" y="162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104775</xdr:rowOff>
    </xdr:from>
    <xdr:to>
      <xdr:col>36</xdr:col>
      <xdr:colOff>165100</xdr:colOff>
      <xdr:row>96</xdr:row>
      <xdr:rowOff>34925</xdr:rowOff>
    </xdr:to>
    <xdr:sp macro="" textlink="">
      <xdr:nvSpPr>
        <xdr:cNvPr id="492" name="楕円 491"/>
        <xdr:cNvSpPr/>
      </xdr:nvSpPr>
      <xdr:spPr>
        <a:xfrm>
          <a:off x="6921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51452</xdr:rowOff>
    </xdr:from>
    <xdr:ext cx="534377" cy="259045"/>
    <xdr:sp macro="" textlink="">
      <xdr:nvSpPr>
        <xdr:cNvPr id="493" name="テキスト ボックス 492"/>
        <xdr:cNvSpPr txBox="1"/>
      </xdr:nvSpPr>
      <xdr:spPr>
        <a:xfrm>
          <a:off x="6705111" y="161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163322</xdr:rowOff>
    </xdr:from>
    <xdr:to>
      <xdr:col>85</xdr:col>
      <xdr:colOff>127000</xdr:colOff>
      <xdr:row>37</xdr:row>
      <xdr:rowOff>25400</xdr:rowOff>
    </xdr:to>
    <xdr:cxnSp macro="">
      <xdr:nvCxnSpPr>
        <xdr:cNvPr id="523" name="直線コネクタ 522"/>
        <xdr:cNvCxnSpPr/>
      </xdr:nvCxnSpPr>
      <xdr:spPr>
        <a:xfrm flipV="1">
          <a:off x="15481300" y="6335522"/>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108344</xdr:rowOff>
    </xdr:from>
    <xdr:to>
      <xdr:col>81</xdr:col>
      <xdr:colOff>50800</xdr:colOff>
      <xdr:row>37</xdr:row>
      <xdr:rowOff>25400</xdr:rowOff>
    </xdr:to>
    <xdr:cxnSp macro="">
      <xdr:nvCxnSpPr>
        <xdr:cNvPr id="526" name="直線コネクタ 525"/>
        <xdr:cNvCxnSpPr/>
      </xdr:nvCxnSpPr>
      <xdr:spPr>
        <a:xfrm>
          <a:off x="14592300" y="6280544"/>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31077</xdr:rowOff>
    </xdr:from>
    <xdr:to>
      <xdr:col>76</xdr:col>
      <xdr:colOff>114300</xdr:colOff>
      <xdr:row>36</xdr:row>
      <xdr:rowOff>108344</xdr:rowOff>
    </xdr:to>
    <xdr:cxnSp macro="">
      <xdr:nvCxnSpPr>
        <xdr:cNvPr id="529" name="直線コネクタ 528"/>
        <xdr:cNvCxnSpPr/>
      </xdr:nvCxnSpPr>
      <xdr:spPr>
        <a:xfrm>
          <a:off x="13703300" y="6203277"/>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31077</xdr:rowOff>
    </xdr:from>
    <xdr:to>
      <xdr:col>71</xdr:col>
      <xdr:colOff>177800</xdr:colOff>
      <xdr:row>37</xdr:row>
      <xdr:rowOff>27381</xdr:rowOff>
    </xdr:to>
    <xdr:cxnSp macro="">
      <xdr:nvCxnSpPr>
        <xdr:cNvPr id="532" name="直線コネクタ 531"/>
        <xdr:cNvCxnSpPr/>
      </xdr:nvCxnSpPr>
      <xdr:spPr>
        <a:xfrm flipV="1">
          <a:off x="12814300" y="6203277"/>
          <a:ext cx="889000" cy="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112522</xdr:rowOff>
    </xdr:from>
    <xdr:to>
      <xdr:col>85</xdr:col>
      <xdr:colOff>177800</xdr:colOff>
      <xdr:row>37</xdr:row>
      <xdr:rowOff>42672</xdr:rowOff>
    </xdr:to>
    <xdr:sp macro="" textlink="">
      <xdr:nvSpPr>
        <xdr:cNvPr id="542" name="楕円 541"/>
        <xdr:cNvSpPr/>
      </xdr:nvSpPr>
      <xdr:spPr>
        <a:xfrm>
          <a:off x="162687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90949</xdr:rowOff>
    </xdr:from>
    <xdr:ext cx="534377" cy="259045"/>
    <xdr:sp macro="" textlink="">
      <xdr:nvSpPr>
        <xdr:cNvPr id="543" name="消防費該当値テキスト"/>
        <xdr:cNvSpPr txBox="1"/>
      </xdr:nvSpPr>
      <xdr:spPr>
        <a:xfrm>
          <a:off x="16370300" y="62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146050</xdr:rowOff>
    </xdr:from>
    <xdr:to>
      <xdr:col>81</xdr:col>
      <xdr:colOff>101600</xdr:colOff>
      <xdr:row>37</xdr:row>
      <xdr:rowOff>76200</xdr:rowOff>
    </xdr:to>
    <xdr:sp macro="" textlink="">
      <xdr:nvSpPr>
        <xdr:cNvPr id="544" name="楕円 543"/>
        <xdr:cNvSpPr/>
      </xdr:nvSpPr>
      <xdr:spPr>
        <a:xfrm>
          <a:off x="15430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67327</xdr:rowOff>
    </xdr:from>
    <xdr:ext cx="534377" cy="259045"/>
    <xdr:sp macro="" textlink="">
      <xdr:nvSpPr>
        <xdr:cNvPr id="545" name="テキスト ボックス 544"/>
        <xdr:cNvSpPr txBox="1"/>
      </xdr:nvSpPr>
      <xdr:spPr>
        <a:xfrm>
          <a:off x="15214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57544</xdr:rowOff>
    </xdr:from>
    <xdr:to>
      <xdr:col>76</xdr:col>
      <xdr:colOff>165100</xdr:colOff>
      <xdr:row>36</xdr:row>
      <xdr:rowOff>159144</xdr:rowOff>
    </xdr:to>
    <xdr:sp macro="" textlink="">
      <xdr:nvSpPr>
        <xdr:cNvPr id="546" name="楕円 545"/>
        <xdr:cNvSpPr/>
      </xdr:nvSpPr>
      <xdr:spPr>
        <a:xfrm>
          <a:off x="14541500" y="62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150271</xdr:rowOff>
    </xdr:from>
    <xdr:ext cx="534377" cy="259045"/>
    <xdr:sp macro="" textlink="">
      <xdr:nvSpPr>
        <xdr:cNvPr id="547" name="テキスト ボックス 546"/>
        <xdr:cNvSpPr txBox="1"/>
      </xdr:nvSpPr>
      <xdr:spPr>
        <a:xfrm>
          <a:off x="14325111" y="63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151727</xdr:rowOff>
    </xdr:from>
    <xdr:to>
      <xdr:col>72</xdr:col>
      <xdr:colOff>38100</xdr:colOff>
      <xdr:row>36</xdr:row>
      <xdr:rowOff>81877</xdr:rowOff>
    </xdr:to>
    <xdr:sp macro="" textlink="">
      <xdr:nvSpPr>
        <xdr:cNvPr id="548" name="楕円 547"/>
        <xdr:cNvSpPr/>
      </xdr:nvSpPr>
      <xdr:spPr>
        <a:xfrm>
          <a:off x="13652500" y="61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98404</xdr:rowOff>
    </xdr:from>
    <xdr:ext cx="534377" cy="259045"/>
    <xdr:sp macro="" textlink="">
      <xdr:nvSpPr>
        <xdr:cNvPr id="549" name="テキスト ボックス 548"/>
        <xdr:cNvSpPr txBox="1"/>
      </xdr:nvSpPr>
      <xdr:spPr>
        <a:xfrm>
          <a:off x="13436111" y="5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148031</xdr:rowOff>
    </xdr:from>
    <xdr:to>
      <xdr:col>67</xdr:col>
      <xdr:colOff>101600</xdr:colOff>
      <xdr:row>37</xdr:row>
      <xdr:rowOff>78181</xdr:rowOff>
    </xdr:to>
    <xdr:sp macro="" textlink="">
      <xdr:nvSpPr>
        <xdr:cNvPr id="550" name="楕円 549"/>
        <xdr:cNvSpPr/>
      </xdr:nvSpPr>
      <xdr:spPr>
        <a:xfrm>
          <a:off x="12763500" y="63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69308</xdr:rowOff>
    </xdr:from>
    <xdr:ext cx="534377" cy="259045"/>
    <xdr:sp macro="" textlink="">
      <xdr:nvSpPr>
        <xdr:cNvPr id="551" name="テキスト ボックス 550"/>
        <xdr:cNvSpPr txBox="1"/>
      </xdr:nvSpPr>
      <xdr:spPr>
        <a:xfrm>
          <a:off x="12547111" y="64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13945</xdr:rowOff>
    </xdr:from>
    <xdr:to>
      <xdr:col>85</xdr:col>
      <xdr:colOff>127000</xdr:colOff>
      <xdr:row>57</xdr:row>
      <xdr:rowOff>91719</xdr:rowOff>
    </xdr:to>
    <xdr:cxnSp macro="">
      <xdr:nvCxnSpPr>
        <xdr:cNvPr id="581" name="直線コネクタ 580"/>
        <xdr:cNvCxnSpPr/>
      </xdr:nvCxnSpPr>
      <xdr:spPr>
        <a:xfrm>
          <a:off x="15481300" y="9786595"/>
          <a:ext cx="838200" cy="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13945</xdr:rowOff>
    </xdr:from>
    <xdr:to>
      <xdr:col>81</xdr:col>
      <xdr:colOff>50800</xdr:colOff>
      <xdr:row>57</xdr:row>
      <xdr:rowOff>47904</xdr:rowOff>
    </xdr:to>
    <xdr:cxnSp macro="">
      <xdr:nvCxnSpPr>
        <xdr:cNvPr id="584" name="直線コネクタ 583"/>
        <xdr:cNvCxnSpPr/>
      </xdr:nvCxnSpPr>
      <xdr:spPr>
        <a:xfrm flipV="1">
          <a:off x="14592300" y="9786595"/>
          <a:ext cx="8890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47904</xdr:rowOff>
    </xdr:from>
    <xdr:to>
      <xdr:col>76</xdr:col>
      <xdr:colOff>114300</xdr:colOff>
      <xdr:row>57</xdr:row>
      <xdr:rowOff>80658</xdr:rowOff>
    </xdr:to>
    <xdr:cxnSp macro="">
      <xdr:nvCxnSpPr>
        <xdr:cNvPr id="587" name="直線コネクタ 586"/>
        <xdr:cNvCxnSpPr/>
      </xdr:nvCxnSpPr>
      <xdr:spPr>
        <a:xfrm flipV="1">
          <a:off x="13703300" y="9820554"/>
          <a:ext cx="889000" cy="3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70218</xdr:rowOff>
    </xdr:from>
    <xdr:to>
      <xdr:col>71</xdr:col>
      <xdr:colOff>177800</xdr:colOff>
      <xdr:row>57</xdr:row>
      <xdr:rowOff>80658</xdr:rowOff>
    </xdr:to>
    <xdr:cxnSp macro="">
      <xdr:nvCxnSpPr>
        <xdr:cNvPr id="590" name="直線コネクタ 589"/>
        <xdr:cNvCxnSpPr/>
      </xdr:nvCxnSpPr>
      <xdr:spPr>
        <a:xfrm>
          <a:off x="12814300" y="9671418"/>
          <a:ext cx="889000" cy="18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40919</xdr:rowOff>
    </xdr:from>
    <xdr:to>
      <xdr:col>85</xdr:col>
      <xdr:colOff>177800</xdr:colOff>
      <xdr:row>57</xdr:row>
      <xdr:rowOff>142519</xdr:rowOff>
    </xdr:to>
    <xdr:sp macro="" textlink="">
      <xdr:nvSpPr>
        <xdr:cNvPr id="600" name="楕円 599"/>
        <xdr:cNvSpPr/>
      </xdr:nvSpPr>
      <xdr:spPr>
        <a:xfrm>
          <a:off x="16268700" y="98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19346</xdr:rowOff>
    </xdr:from>
    <xdr:ext cx="534377" cy="259045"/>
    <xdr:sp macro="" textlink="">
      <xdr:nvSpPr>
        <xdr:cNvPr id="601" name="教育費該当値テキスト"/>
        <xdr:cNvSpPr txBox="1"/>
      </xdr:nvSpPr>
      <xdr:spPr>
        <a:xfrm>
          <a:off x="16370300" y="97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134595</xdr:rowOff>
    </xdr:from>
    <xdr:to>
      <xdr:col>81</xdr:col>
      <xdr:colOff>101600</xdr:colOff>
      <xdr:row>57</xdr:row>
      <xdr:rowOff>64745</xdr:rowOff>
    </xdr:to>
    <xdr:sp macro="" textlink="">
      <xdr:nvSpPr>
        <xdr:cNvPr id="602" name="楕円 601"/>
        <xdr:cNvSpPr/>
      </xdr:nvSpPr>
      <xdr:spPr>
        <a:xfrm>
          <a:off x="15430500" y="97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55872</xdr:rowOff>
    </xdr:from>
    <xdr:ext cx="534377" cy="259045"/>
    <xdr:sp macro="" textlink="">
      <xdr:nvSpPr>
        <xdr:cNvPr id="603" name="テキスト ボックス 602"/>
        <xdr:cNvSpPr txBox="1"/>
      </xdr:nvSpPr>
      <xdr:spPr>
        <a:xfrm>
          <a:off x="15214111" y="98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168554</xdr:rowOff>
    </xdr:from>
    <xdr:to>
      <xdr:col>76</xdr:col>
      <xdr:colOff>165100</xdr:colOff>
      <xdr:row>57</xdr:row>
      <xdr:rowOff>98704</xdr:rowOff>
    </xdr:to>
    <xdr:sp macro="" textlink="">
      <xdr:nvSpPr>
        <xdr:cNvPr id="604" name="楕円 603"/>
        <xdr:cNvSpPr/>
      </xdr:nvSpPr>
      <xdr:spPr>
        <a:xfrm>
          <a:off x="14541500" y="97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89831</xdr:rowOff>
    </xdr:from>
    <xdr:ext cx="534377" cy="259045"/>
    <xdr:sp macro="" textlink="">
      <xdr:nvSpPr>
        <xdr:cNvPr id="605" name="テキスト ボックス 604"/>
        <xdr:cNvSpPr txBox="1"/>
      </xdr:nvSpPr>
      <xdr:spPr>
        <a:xfrm>
          <a:off x="14325111" y="98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29858</xdr:rowOff>
    </xdr:from>
    <xdr:to>
      <xdr:col>72</xdr:col>
      <xdr:colOff>38100</xdr:colOff>
      <xdr:row>57</xdr:row>
      <xdr:rowOff>131458</xdr:rowOff>
    </xdr:to>
    <xdr:sp macro="" textlink="">
      <xdr:nvSpPr>
        <xdr:cNvPr id="606" name="楕円 605"/>
        <xdr:cNvSpPr/>
      </xdr:nvSpPr>
      <xdr:spPr>
        <a:xfrm>
          <a:off x="13652500" y="98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122585</xdr:rowOff>
    </xdr:from>
    <xdr:ext cx="534377" cy="259045"/>
    <xdr:sp macro="" textlink="">
      <xdr:nvSpPr>
        <xdr:cNvPr id="607" name="テキスト ボックス 606"/>
        <xdr:cNvSpPr txBox="1"/>
      </xdr:nvSpPr>
      <xdr:spPr>
        <a:xfrm>
          <a:off x="13436111" y="98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19418</xdr:rowOff>
    </xdr:from>
    <xdr:to>
      <xdr:col>67</xdr:col>
      <xdr:colOff>101600</xdr:colOff>
      <xdr:row>56</xdr:row>
      <xdr:rowOff>121018</xdr:rowOff>
    </xdr:to>
    <xdr:sp macro="" textlink="">
      <xdr:nvSpPr>
        <xdr:cNvPr id="608" name="楕円 607"/>
        <xdr:cNvSpPr/>
      </xdr:nvSpPr>
      <xdr:spPr>
        <a:xfrm>
          <a:off x="12763500" y="96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137545</xdr:rowOff>
    </xdr:from>
    <xdr:ext cx="534377" cy="259045"/>
    <xdr:sp macro="" textlink="">
      <xdr:nvSpPr>
        <xdr:cNvPr id="609" name="テキスト ボックス 608"/>
        <xdr:cNvSpPr txBox="1"/>
      </xdr:nvSpPr>
      <xdr:spPr>
        <a:xfrm>
          <a:off x="12547111" y="93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73817</xdr:rowOff>
    </xdr:from>
    <xdr:to>
      <xdr:col>85</xdr:col>
      <xdr:colOff>127000</xdr:colOff>
      <xdr:row>78</xdr:row>
      <xdr:rowOff>136362</xdr:rowOff>
    </xdr:to>
    <xdr:cxnSp macro="">
      <xdr:nvCxnSpPr>
        <xdr:cNvPr id="636" name="直線コネクタ 635"/>
        <xdr:cNvCxnSpPr/>
      </xdr:nvCxnSpPr>
      <xdr:spPr>
        <a:xfrm>
          <a:off x="15481300" y="13446917"/>
          <a:ext cx="8382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73817</xdr:rowOff>
    </xdr:from>
    <xdr:to>
      <xdr:col>81</xdr:col>
      <xdr:colOff>50800</xdr:colOff>
      <xdr:row>78</xdr:row>
      <xdr:rowOff>126304</xdr:rowOff>
    </xdr:to>
    <xdr:cxnSp macro="">
      <xdr:nvCxnSpPr>
        <xdr:cNvPr id="639" name="直線コネクタ 638"/>
        <xdr:cNvCxnSpPr/>
      </xdr:nvCxnSpPr>
      <xdr:spPr>
        <a:xfrm flipV="1">
          <a:off x="14592300" y="13446917"/>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122143</xdr:rowOff>
    </xdr:from>
    <xdr:to>
      <xdr:col>76</xdr:col>
      <xdr:colOff>114300</xdr:colOff>
      <xdr:row>78</xdr:row>
      <xdr:rowOff>126304</xdr:rowOff>
    </xdr:to>
    <xdr:cxnSp macro="">
      <xdr:nvCxnSpPr>
        <xdr:cNvPr id="642" name="直線コネクタ 641"/>
        <xdr:cNvCxnSpPr/>
      </xdr:nvCxnSpPr>
      <xdr:spPr>
        <a:xfrm>
          <a:off x="13703300" y="1349524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87396</xdr:rowOff>
    </xdr:from>
    <xdr:to>
      <xdr:col>71</xdr:col>
      <xdr:colOff>177800</xdr:colOff>
      <xdr:row>78</xdr:row>
      <xdr:rowOff>122143</xdr:rowOff>
    </xdr:to>
    <xdr:cxnSp macro="">
      <xdr:nvCxnSpPr>
        <xdr:cNvPr id="645" name="直線コネクタ 644"/>
        <xdr:cNvCxnSpPr/>
      </xdr:nvCxnSpPr>
      <xdr:spPr>
        <a:xfrm>
          <a:off x="12814300" y="1346049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85562</xdr:rowOff>
    </xdr:from>
    <xdr:to>
      <xdr:col>85</xdr:col>
      <xdr:colOff>177800</xdr:colOff>
      <xdr:row>79</xdr:row>
      <xdr:rowOff>15712</xdr:rowOff>
    </xdr:to>
    <xdr:sp macro="" textlink="">
      <xdr:nvSpPr>
        <xdr:cNvPr id="655" name="楕円 654"/>
        <xdr:cNvSpPr/>
      </xdr:nvSpPr>
      <xdr:spPr>
        <a:xfrm>
          <a:off x="16268700" y="13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489</xdr:rowOff>
    </xdr:from>
    <xdr:ext cx="313932" cy="259045"/>
    <xdr:sp macro="" textlink="">
      <xdr:nvSpPr>
        <xdr:cNvPr id="656" name="災害復旧費該当値テキスト"/>
        <xdr:cNvSpPr txBox="1"/>
      </xdr:nvSpPr>
      <xdr:spPr>
        <a:xfrm>
          <a:off x="16370300" y="13373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23017</xdr:rowOff>
    </xdr:from>
    <xdr:to>
      <xdr:col>81</xdr:col>
      <xdr:colOff>101600</xdr:colOff>
      <xdr:row>78</xdr:row>
      <xdr:rowOff>124617</xdr:rowOff>
    </xdr:to>
    <xdr:sp macro="" textlink="">
      <xdr:nvSpPr>
        <xdr:cNvPr id="657" name="楕円 656"/>
        <xdr:cNvSpPr/>
      </xdr:nvSpPr>
      <xdr:spPr>
        <a:xfrm>
          <a:off x="15430500" y="13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115744</xdr:rowOff>
    </xdr:from>
    <xdr:ext cx="469744" cy="259045"/>
    <xdr:sp macro="" textlink="">
      <xdr:nvSpPr>
        <xdr:cNvPr id="658" name="テキスト ボックス 657"/>
        <xdr:cNvSpPr txBox="1"/>
      </xdr:nvSpPr>
      <xdr:spPr>
        <a:xfrm>
          <a:off x="15246428" y="1348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75504</xdr:rowOff>
    </xdr:from>
    <xdr:to>
      <xdr:col>76</xdr:col>
      <xdr:colOff>165100</xdr:colOff>
      <xdr:row>79</xdr:row>
      <xdr:rowOff>5654</xdr:rowOff>
    </xdr:to>
    <xdr:sp macro="" textlink="">
      <xdr:nvSpPr>
        <xdr:cNvPr id="659" name="楕円 658"/>
        <xdr:cNvSpPr/>
      </xdr:nvSpPr>
      <xdr:spPr>
        <a:xfrm>
          <a:off x="14541500" y="134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168231</xdr:rowOff>
    </xdr:from>
    <xdr:ext cx="378565" cy="259045"/>
    <xdr:sp macro="" textlink="">
      <xdr:nvSpPr>
        <xdr:cNvPr id="660" name="テキスト ボックス 659"/>
        <xdr:cNvSpPr txBox="1"/>
      </xdr:nvSpPr>
      <xdr:spPr>
        <a:xfrm>
          <a:off x="14403017" y="13541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71343</xdr:rowOff>
    </xdr:from>
    <xdr:to>
      <xdr:col>72</xdr:col>
      <xdr:colOff>38100</xdr:colOff>
      <xdr:row>79</xdr:row>
      <xdr:rowOff>1493</xdr:rowOff>
    </xdr:to>
    <xdr:sp macro="" textlink="">
      <xdr:nvSpPr>
        <xdr:cNvPr id="661" name="楕円 660"/>
        <xdr:cNvSpPr/>
      </xdr:nvSpPr>
      <xdr:spPr>
        <a:xfrm>
          <a:off x="13652500" y="13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164070</xdr:rowOff>
    </xdr:from>
    <xdr:ext cx="378565" cy="259045"/>
    <xdr:sp macro="" textlink="">
      <xdr:nvSpPr>
        <xdr:cNvPr id="662" name="テキスト ボックス 661"/>
        <xdr:cNvSpPr txBox="1"/>
      </xdr:nvSpPr>
      <xdr:spPr>
        <a:xfrm>
          <a:off x="13514017" y="13537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36596</xdr:rowOff>
    </xdr:from>
    <xdr:to>
      <xdr:col>67</xdr:col>
      <xdr:colOff>101600</xdr:colOff>
      <xdr:row>78</xdr:row>
      <xdr:rowOff>138196</xdr:rowOff>
    </xdr:to>
    <xdr:sp macro="" textlink="">
      <xdr:nvSpPr>
        <xdr:cNvPr id="663" name="楕円 662"/>
        <xdr:cNvSpPr/>
      </xdr:nvSpPr>
      <xdr:spPr>
        <a:xfrm>
          <a:off x="12763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129323</xdr:rowOff>
    </xdr:from>
    <xdr:ext cx="469744" cy="259045"/>
    <xdr:sp macro="" textlink="">
      <xdr:nvSpPr>
        <xdr:cNvPr id="664" name="テキスト ボックス 663"/>
        <xdr:cNvSpPr txBox="1"/>
      </xdr:nvSpPr>
      <xdr:spPr>
        <a:xfrm>
          <a:off x="12579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9564</xdr:rowOff>
    </xdr:from>
    <xdr:to>
      <xdr:col>85</xdr:col>
      <xdr:colOff>127000</xdr:colOff>
      <xdr:row>95</xdr:row>
      <xdr:rowOff>24651</xdr:rowOff>
    </xdr:to>
    <xdr:cxnSp macro="">
      <xdr:nvCxnSpPr>
        <xdr:cNvPr id="693" name="直線コネクタ 692"/>
        <xdr:cNvCxnSpPr/>
      </xdr:nvCxnSpPr>
      <xdr:spPr>
        <a:xfrm flipV="1">
          <a:off x="15481300" y="16297314"/>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24651</xdr:rowOff>
    </xdr:from>
    <xdr:to>
      <xdr:col>81</xdr:col>
      <xdr:colOff>50800</xdr:colOff>
      <xdr:row>95</xdr:row>
      <xdr:rowOff>64605</xdr:rowOff>
    </xdr:to>
    <xdr:cxnSp macro="">
      <xdr:nvCxnSpPr>
        <xdr:cNvPr id="696" name="直線コネクタ 695"/>
        <xdr:cNvCxnSpPr/>
      </xdr:nvCxnSpPr>
      <xdr:spPr>
        <a:xfrm flipV="1">
          <a:off x="14592300" y="16312401"/>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55550</xdr:rowOff>
    </xdr:from>
    <xdr:to>
      <xdr:col>76</xdr:col>
      <xdr:colOff>114300</xdr:colOff>
      <xdr:row>95</xdr:row>
      <xdr:rowOff>64605</xdr:rowOff>
    </xdr:to>
    <xdr:cxnSp macro="">
      <xdr:nvCxnSpPr>
        <xdr:cNvPr id="699" name="直線コネクタ 698"/>
        <xdr:cNvCxnSpPr/>
      </xdr:nvCxnSpPr>
      <xdr:spPr>
        <a:xfrm>
          <a:off x="13703300" y="16343300"/>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55550</xdr:rowOff>
    </xdr:from>
    <xdr:to>
      <xdr:col>71</xdr:col>
      <xdr:colOff>177800</xdr:colOff>
      <xdr:row>95</xdr:row>
      <xdr:rowOff>64579</xdr:rowOff>
    </xdr:to>
    <xdr:cxnSp macro="">
      <xdr:nvCxnSpPr>
        <xdr:cNvPr id="702" name="直線コネクタ 701"/>
        <xdr:cNvCxnSpPr/>
      </xdr:nvCxnSpPr>
      <xdr:spPr>
        <a:xfrm flipV="1">
          <a:off x="12814300" y="16343300"/>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130214</xdr:rowOff>
    </xdr:from>
    <xdr:to>
      <xdr:col>85</xdr:col>
      <xdr:colOff>177800</xdr:colOff>
      <xdr:row>95</xdr:row>
      <xdr:rowOff>60364</xdr:rowOff>
    </xdr:to>
    <xdr:sp macro="" textlink="">
      <xdr:nvSpPr>
        <xdr:cNvPr id="712" name="楕円 711"/>
        <xdr:cNvSpPr/>
      </xdr:nvSpPr>
      <xdr:spPr>
        <a:xfrm>
          <a:off x="16268700" y="162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153091</xdr:rowOff>
    </xdr:from>
    <xdr:ext cx="534377" cy="259045"/>
    <xdr:sp macro="" textlink="">
      <xdr:nvSpPr>
        <xdr:cNvPr id="713" name="公債費該当値テキスト"/>
        <xdr:cNvSpPr txBox="1"/>
      </xdr:nvSpPr>
      <xdr:spPr>
        <a:xfrm>
          <a:off x="16370300" y="160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145301</xdr:rowOff>
    </xdr:from>
    <xdr:to>
      <xdr:col>81</xdr:col>
      <xdr:colOff>101600</xdr:colOff>
      <xdr:row>95</xdr:row>
      <xdr:rowOff>75451</xdr:rowOff>
    </xdr:to>
    <xdr:sp macro="" textlink="">
      <xdr:nvSpPr>
        <xdr:cNvPr id="714" name="楕円 713"/>
        <xdr:cNvSpPr/>
      </xdr:nvSpPr>
      <xdr:spPr>
        <a:xfrm>
          <a:off x="15430500" y="16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66578</xdr:rowOff>
    </xdr:from>
    <xdr:ext cx="534377" cy="259045"/>
    <xdr:sp macro="" textlink="">
      <xdr:nvSpPr>
        <xdr:cNvPr id="715" name="テキスト ボックス 714"/>
        <xdr:cNvSpPr txBox="1"/>
      </xdr:nvSpPr>
      <xdr:spPr>
        <a:xfrm>
          <a:off x="15214111" y="163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13805</xdr:rowOff>
    </xdr:from>
    <xdr:to>
      <xdr:col>76</xdr:col>
      <xdr:colOff>165100</xdr:colOff>
      <xdr:row>95</xdr:row>
      <xdr:rowOff>115405</xdr:rowOff>
    </xdr:to>
    <xdr:sp macro="" textlink="">
      <xdr:nvSpPr>
        <xdr:cNvPr id="716" name="楕円 715"/>
        <xdr:cNvSpPr/>
      </xdr:nvSpPr>
      <xdr:spPr>
        <a:xfrm>
          <a:off x="14541500" y="1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106532</xdr:rowOff>
    </xdr:from>
    <xdr:ext cx="534377" cy="259045"/>
    <xdr:sp macro="" textlink="">
      <xdr:nvSpPr>
        <xdr:cNvPr id="717" name="テキスト ボックス 716"/>
        <xdr:cNvSpPr txBox="1"/>
      </xdr:nvSpPr>
      <xdr:spPr>
        <a:xfrm>
          <a:off x="14325111" y="163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4750</xdr:rowOff>
    </xdr:from>
    <xdr:to>
      <xdr:col>72</xdr:col>
      <xdr:colOff>38100</xdr:colOff>
      <xdr:row>95</xdr:row>
      <xdr:rowOff>106350</xdr:rowOff>
    </xdr:to>
    <xdr:sp macro="" textlink="">
      <xdr:nvSpPr>
        <xdr:cNvPr id="718" name="楕円 717"/>
        <xdr:cNvSpPr/>
      </xdr:nvSpPr>
      <xdr:spPr>
        <a:xfrm>
          <a:off x="13652500" y="162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122877</xdr:rowOff>
    </xdr:from>
    <xdr:ext cx="534377" cy="259045"/>
    <xdr:sp macro="" textlink="">
      <xdr:nvSpPr>
        <xdr:cNvPr id="719" name="テキスト ボックス 718"/>
        <xdr:cNvSpPr txBox="1"/>
      </xdr:nvSpPr>
      <xdr:spPr>
        <a:xfrm>
          <a:off x="13436111" y="160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13779</xdr:rowOff>
    </xdr:from>
    <xdr:to>
      <xdr:col>67</xdr:col>
      <xdr:colOff>101600</xdr:colOff>
      <xdr:row>95</xdr:row>
      <xdr:rowOff>115379</xdr:rowOff>
    </xdr:to>
    <xdr:sp macro="" textlink="">
      <xdr:nvSpPr>
        <xdr:cNvPr id="720" name="楕円 719"/>
        <xdr:cNvSpPr/>
      </xdr:nvSpPr>
      <xdr:spPr>
        <a:xfrm>
          <a:off x="12763500" y="163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131906</xdr:rowOff>
    </xdr:from>
    <xdr:ext cx="534377" cy="259045"/>
    <xdr:sp macro="" textlink="">
      <xdr:nvSpPr>
        <xdr:cNvPr id="721" name="テキスト ボックス 720"/>
        <xdr:cNvSpPr txBox="1"/>
      </xdr:nvSpPr>
      <xdr:spPr>
        <a:xfrm>
          <a:off x="12547111" y="160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衛生費については、ごみ処理等の業務を一部事務組合で実施しており、広域連携による経費の圧縮が図られているため、類似団体平均を大きく下回った。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また、北陸新幹線県内開業に係る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芦原温泉駅周辺整備事業等の増により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商工費および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土木費が大幅に増加した。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芦原温泉駅周辺整備事業や道の駅整備事業等の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大型事業実施のために発行した地方債の元金償還の開始に伴う公債費の増加が見込まれるため、その他の費目の抑制や財源確保に努める。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年度は、決算剰余金として財政調整基金を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1,058,434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570,434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また、普通交付税の増、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ふるさと納税の増による基金繰入金の増により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、実質単年度収支は黒字に転じた。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今後は、芦原温泉駅周辺整備事業、道の駅整備事業で発行した地方債の元金償還が順次開始されるため、財政調整基金の取り崩しが想定される。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一般会計では普通交付税の増やふるさと納税の増による基金繰入金の増の一方で、前年度決算に助成金の返還金の受入があったことにより諸収入が減となったため、黒字額の比率は減少した。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療養諸費の減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により黒字額の比率が上昇した。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19798410</v>
      </c>
      <c r="BO4" s="371"/>
      <c r="BP4" s="371"/>
      <c r="BQ4" s="371"/>
      <c r="BR4" s="371"/>
      <c r="BS4" s="371"/>
      <c r="BT4" s="371"/>
      <c r="BU4" s="372"/>
      <c r="BV4" s="370">
        <v>18846772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10.7</v>
      </c>
      <c r="CU4" s="377"/>
      <c r="CV4" s="377"/>
      <c r="CW4" s="377"/>
      <c r="CX4" s="377"/>
      <c r="CY4" s="377"/>
      <c r="CZ4" s="377"/>
      <c r="DA4" s="378"/>
      <c r="DB4" s="376">
        <v>12.5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18806266</v>
      </c>
      <c r="BO5" s="408"/>
      <c r="BP5" s="408"/>
      <c r="BQ5" s="408"/>
      <c r="BR5" s="408"/>
      <c r="BS5" s="408"/>
      <c r="BT5" s="408"/>
      <c r="BU5" s="409"/>
      <c r="BV5" s="407">
        <v>17604285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89.9</v>
      </c>
      <c r="CU5" s="405"/>
      <c r="CV5" s="405"/>
      <c r="CW5" s="405"/>
      <c r="CX5" s="405"/>
      <c r="CY5" s="405"/>
      <c r="CZ5" s="405"/>
      <c r="DA5" s="406"/>
      <c r="DB5" s="404">
        <v>83.6</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992144</v>
      </c>
      <c r="BO6" s="408"/>
      <c r="BP6" s="408"/>
      <c r="BQ6" s="408"/>
      <c r="BR6" s="408"/>
      <c r="BS6" s="408"/>
      <c r="BT6" s="408"/>
      <c r="BU6" s="409"/>
      <c r="BV6" s="407">
        <v>1242487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91.7</v>
      </c>
      <c r="CU6" s="445"/>
      <c r="CV6" s="445"/>
      <c r="CW6" s="445"/>
      <c r="CX6" s="445"/>
      <c r="CY6" s="445"/>
      <c r="CZ6" s="445"/>
      <c r="DA6" s="446"/>
      <c r="DB6" s="444">
        <v>89.2</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61958</v>
      </c>
      <c r="BO7" s="408"/>
      <c r="BP7" s="408"/>
      <c r="BQ7" s="408"/>
      <c r="BR7" s="408"/>
      <c r="BS7" s="408"/>
      <c r="BT7" s="408"/>
      <c r="BU7" s="409"/>
      <c r="BV7" s="407">
        <v>101241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8729198</v>
      </c>
      <c r="CU7" s="408"/>
      <c r="CV7" s="408"/>
      <c r="CW7" s="408"/>
      <c r="CX7" s="408"/>
      <c r="CY7" s="408"/>
      <c r="CZ7" s="408"/>
      <c r="DA7" s="409"/>
      <c r="DB7" s="407">
        <v>9117331</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930186</v>
      </c>
      <c r="BO8" s="408"/>
      <c r="BP8" s="408"/>
      <c r="BQ8" s="408"/>
      <c r="BR8" s="408"/>
      <c r="BS8" s="408"/>
      <c r="BT8" s="408"/>
      <c r="BU8" s="409"/>
      <c r="BV8" s="407">
        <v>1141246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0.59</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27524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-211060</v>
      </c>
      <c r="BO9" s="408"/>
      <c r="BP9" s="408"/>
      <c r="BQ9" s="408"/>
      <c r="BR9" s="408"/>
      <c r="BS9" s="408"/>
      <c r="BT9" s="408"/>
      <c r="BU9" s="409"/>
      <c r="BV9" s="407">
        <v>488422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12.5</v>
      </c>
      <c r="CU9" s="405"/>
      <c r="CV9" s="405"/>
      <c r="CW9" s="405"/>
      <c r="CX9" s="405"/>
      <c r="CY9" s="405"/>
      <c r="CZ9" s="405"/>
      <c r="DA9" s="406"/>
      <c r="DB9" s="404">
        <v>12.5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28729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1058434</v>
      </c>
      <c r="BO10" s="408"/>
      <c r="BP10" s="408"/>
      <c r="BQ10" s="408"/>
      <c r="BR10" s="408"/>
      <c r="BS10" s="408"/>
      <c r="BT10" s="408"/>
      <c r="BU10" s="409"/>
      <c r="BV10" s="407">
        <v>978016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26900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570434</v>
      </c>
      <c r="BO12" s="408"/>
      <c r="BP12" s="408"/>
      <c r="BQ12" s="408"/>
      <c r="BR12" s="408"/>
      <c r="BS12" s="408"/>
      <c r="BT12" s="408"/>
      <c r="BU12" s="409"/>
      <c r="BV12" s="407">
        <v>326016</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26397</v>
      </c>
      <c r="S13" s="492"/>
      <c r="T13" s="492"/>
      <c r="U13" s="492"/>
      <c r="V13" s="493"/>
      <c r="W13" s="423" t="s">
        <v>142</v>
      </c>
      <c r="X13" s="424"/>
      <c r="Y13" s="424"/>
      <c r="Z13" s="424"/>
      <c r="AA13" s="424"/>
      <c r="AB13" s="414"/>
      <c r="AC13" s="458">
        <v>847</v>
      </c>
      <c r="AD13" s="459"/>
      <c r="AE13" s="459"/>
      <c r="AF13" s="459"/>
      <c r="AG13" s="501"/>
      <c r="AH13" s="458">
        <v>923</v>
      </c>
      <c r="AI13" s="459"/>
      <c r="AJ13" s="459"/>
      <c r="AK13" s="459"/>
      <c r="AL13" s="460"/>
      <c r="AM13" s="436" t="s">
        <v>143</v>
      </c>
      <c r="AN13" s="437"/>
      <c r="AO13" s="437"/>
      <c r="AP13" s="437"/>
      <c r="AQ13" s="437"/>
      <c r="AR13" s="437"/>
      <c r="AS13" s="437"/>
      <c r="AT13" s="438"/>
      <c r="AU13" s="439" t="s">
        <v>110</v>
      </c>
      <c r="AV13" s="440"/>
      <c r="AW13" s="440"/>
      <c r="AX13" s="440"/>
      <c r="AY13" s="441" t="s">
        <v>144</v>
      </c>
      <c r="AZ13" s="442"/>
      <c r="BA13" s="442"/>
      <c r="BB13" s="442"/>
      <c r="BC13" s="442"/>
      <c r="BD13" s="442"/>
      <c r="BE13" s="442"/>
      <c r="BF13" s="442"/>
      <c r="BG13" s="442"/>
      <c r="BH13" s="442"/>
      <c r="BI13" s="442"/>
      <c r="BJ13" s="442"/>
      <c r="BK13" s="442"/>
      <c r="BL13" s="442"/>
      <c r="BM13" s="443"/>
      <c r="BN13" s="407">
        <v>276940</v>
      </c>
      <c r="BO13" s="408"/>
      <c r="BP13" s="408"/>
      <c r="BQ13" s="408"/>
      <c r="BR13" s="408"/>
      <c r="BS13" s="408"/>
      <c r="BT13" s="408"/>
      <c r="BU13" s="409"/>
      <c r="BV13" s="407">
        <v>1140422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6.7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27244</v>
      </c>
      <c r="S14" s="492"/>
      <c r="T14" s="492"/>
      <c r="U14" s="492"/>
      <c r="V14" s="493"/>
      <c r="W14" s="397"/>
      <c r="X14" s="398"/>
      <c r="Y14" s="398"/>
      <c r="Z14" s="398"/>
      <c r="AA14" s="398"/>
      <c r="AB14" s="387"/>
      <c r="AC14" s="494">
        <v>6</v>
      </c>
      <c r="AD14" s="495"/>
      <c r="AE14" s="495"/>
      <c r="AF14" s="495"/>
      <c r="AG14" s="496"/>
      <c r="AH14" s="494">
        <v>6.2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28</v>
      </c>
      <c r="CU14" s="506"/>
      <c r="CV14" s="506"/>
      <c r="CW14" s="506"/>
      <c r="CX14" s="506"/>
      <c r="CY14" s="506"/>
      <c r="CZ14" s="506"/>
      <c r="DA14" s="507"/>
      <c r="DB14" s="505">
        <v>35.799999999999997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26808</v>
      </c>
      <c r="S15" s="492"/>
      <c r="T15" s="492"/>
      <c r="U15" s="492"/>
      <c r="V15" s="493"/>
      <c r="W15" s="423" t="s">
        <v>149</v>
      </c>
      <c r="X15" s="424"/>
      <c r="Y15" s="424"/>
      <c r="Z15" s="424"/>
      <c r="AA15" s="424"/>
      <c r="AB15" s="414"/>
      <c r="AC15" s="458">
        <v>4651</v>
      </c>
      <c r="AD15" s="459"/>
      <c r="AE15" s="459"/>
      <c r="AF15" s="459"/>
      <c r="AG15" s="501"/>
      <c r="AH15" s="458">
        <v>4711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4116037</v>
      </c>
      <c r="BO15" s="371"/>
      <c r="BP15" s="371"/>
      <c r="BQ15" s="371"/>
      <c r="BR15" s="371"/>
      <c r="BS15" s="371"/>
      <c r="BT15" s="371"/>
      <c r="BU15" s="372"/>
      <c r="BV15" s="370">
        <v>4152829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32.9</v>
      </c>
      <c r="AD16" s="495"/>
      <c r="AE16" s="495"/>
      <c r="AF16" s="495"/>
      <c r="AG16" s="496"/>
      <c r="AH16" s="494">
        <v>31.5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7451611</v>
      </c>
      <c r="BO16" s="408"/>
      <c r="BP16" s="408"/>
      <c r="BQ16" s="408"/>
      <c r="BR16" s="408"/>
      <c r="BS16" s="408"/>
      <c r="BT16" s="408"/>
      <c r="BU16" s="409"/>
      <c r="BV16" s="407">
        <v>7380356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8620</v>
      </c>
      <c r="AD17" s="459"/>
      <c r="AE17" s="459"/>
      <c r="AF17" s="459"/>
      <c r="AG17" s="501"/>
      <c r="AH17" s="458">
        <v>9345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5216105</v>
      </c>
      <c r="BO17" s="408"/>
      <c r="BP17" s="408"/>
      <c r="BQ17" s="408"/>
      <c r="BR17" s="408"/>
      <c r="BS17" s="408"/>
      <c r="BT17" s="408"/>
      <c r="BU17" s="409"/>
      <c r="BV17" s="407">
        <v>5276581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116.98</v>
      </c>
      <c r="M18" s="531"/>
      <c r="N18" s="531"/>
      <c r="O18" s="531"/>
      <c r="P18" s="531"/>
      <c r="Q18" s="531"/>
      <c r="R18" s="532"/>
      <c r="S18" s="532"/>
      <c r="T18" s="532"/>
      <c r="U18" s="532"/>
      <c r="V18" s="533"/>
      <c r="W18" s="425"/>
      <c r="X18" s="426"/>
      <c r="Y18" s="426"/>
      <c r="Z18" s="426"/>
      <c r="AA18" s="426"/>
      <c r="AB18" s="417"/>
      <c r="AC18" s="534">
        <v>61.1</v>
      </c>
      <c r="AD18" s="535"/>
      <c r="AE18" s="535"/>
      <c r="AF18" s="535"/>
      <c r="AG18" s="536"/>
      <c r="AH18" s="534">
        <v>62.4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8202032</v>
      </c>
      <c r="BO18" s="408"/>
      <c r="BP18" s="408"/>
      <c r="BQ18" s="408"/>
      <c r="BR18" s="408"/>
      <c r="BS18" s="408"/>
      <c r="BT18" s="408"/>
      <c r="BU18" s="409"/>
      <c r="BV18" s="407">
        <v>8081978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235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12032077</v>
      </c>
      <c r="BO19" s="408"/>
      <c r="BP19" s="408"/>
      <c r="BQ19" s="408"/>
      <c r="BR19" s="408"/>
      <c r="BS19" s="408"/>
      <c r="BT19" s="408"/>
      <c r="BU19" s="409"/>
      <c r="BV19" s="407">
        <v>11986371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9933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17520419</v>
      </c>
      <c r="BO22" s="371"/>
      <c r="BP22" s="371"/>
      <c r="BQ22" s="371"/>
      <c r="BR22" s="371"/>
      <c r="BS22" s="371"/>
      <c r="BT22" s="371"/>
      <c r="BU22" s="372"/>
      <c r="BV22" s="370">
        <v>17492714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6384957</v>
      </c>
      <c r="BO23" s="408"/>
      <c r="BP23" s="408"/>
      <c r="BQ23" s="408"/>
      <c r="BR23" s="408"/>
      <c r="BS23" s="408"/>
      <c r="BT23" s="408"/>
      <c r="BU23" s="409"/>
      <c r="BV23" s="407">
        <v>6226754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8900</v>
      </c>
      <c r="R24" s="459"/>
      <c r="S24" s="459"/>
      <c r="T24" s="459"/>
      <c r="U24" s="459"/>
      <c r="V24" s="501"/>
      <c r="W24" s="553"/>
      <c r="X24" s="554"/>
      <c r="Y24" s="555"/>
      <c r="Z24" s="457" t="s">
        <v>174</v>
      </c>
      <c r="AA24" s="437"/>
      <c r="AB24" s="437"/>
      <c r="AC24" s="437"/>
      <c r="AD24" s="437"/>
      <c r="AE24" s="437"/>
      <c r="AF24" s="437"/>
      <c r="AG24" s="438"/>
      <c r="AH24" s="458">
        <v>276</v>
      </c>
      <c r="AI24" s="459"/>
      <c r="AJ24" s="459"/>
      <c r="AK24" s="459"/>
      <c r="AL24" s="501"/>
      <c r="AM24" s="458">
        <v>777768</v>
      </c>
      <c r="AN24" s="459"/>
      <c r="AO24" s="459"/>
      <c r="AP24" s="459"/>
      <c r="AQ24" s="459"/>
      <c r="AR24" s="501"/>
      <c r="AS24" s="458">
        <v>2818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10743913</v>
      </c>
      <c r="BO24" s="408"/>
      <c r="BP24" s="408"/>
      <c r="BQ24" s="408"/>
      <c r="BR24" s="408"/>
      <c r="BS24" s="408"/>
      <c r="BT24" s="408"/>
      <c r="BU24" s="409"/>
      <c r="BV24" s="407">
        <v>10318068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7000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597857</v>
      </c>
      <c r="BO25" s="371"/>
      <c r="BP25" s="371"/>
      <c r="BQ25" s="371"/>
      <c r="BR25" s="371"/>
      <c r="BS25" s="371"/>
      <c r="BT25" s="371"/>
      <c r="BU25" s="372"/>
      <c r="BV25" s="370">
        <v>1217084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6000</v>
      </c>
      <c r="R26" s="459"/>
      <c r="S26" s="459"/>
      <c r="T26" s="459"/>
      <c r="U26" s="459"/>
      <c r="V26" s="501"/>
      <c r="W26" s="553"/>
      <c r="X26" s="554"/>
      <c r="Y26" s="555"/>
      <c r="Z26" s="457" t="s">
        <v>181</v>
      </c>
      <c r="AA26" s="559"/>
      <c r="AB26" s="559"/>
      <c r="AC26" s="559"/>
      <c r="AD26" s="559"/>
      <c r="AE26" s="559"/>
      <c r="AF26" s="559"/>
      <c r="AG26" s="560"/>
      <c r="AH26" s="458">
        <v>14</v>
      </c>
      <c r="AI26" s="459"/>
      <c r="AJ26" s="459"/>
      <c r="AK26" s="459"/>
      <c r="AL26" s="501"/>
      <c r="AM26" s="458">
        <v>35938</v>
      </c>
      <c r="AN26" s="459"/>
      <c r="AO26" s="459"/>
      <c r="AP26" s="459"/>
      <c r="AQ26" s="459"/>
      <c r="AR26" s="501"/>
      <c r="AS26" s="458">
        <v>2567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4400</v>
      </c>
      <c r="R27" s="459"/>
      <c r="S27" s="459"/>
      <c r="T27" s="459"/>
      <c r="U27" s="459"/>
      <c r="V27" s="501"/>
      <c r="W27" s="553"/>
      <c r="X27" s="554"/>
      <c r="Y27" s="555"/>
      <c r="Z27" s="457" t="s">
        <v>184</v>
      </c>
      <c r="AA27" s="437"/>
      <c r="AB27" s="437"/>
      <c r="AC27" s="437"/>
      <c r="AD27" s="437"/>
      <c r="AE27" s="437"/>
      <c r="AF27" s="437"/>
      <c r="AG27" s="438"/>
      <c r="AH27" s="458" t="s">
        <v>178</v>
      </c>
      <c r="AI27" s="459"/>
      <c r="AJ27" s="459"/>
      <c r="AK27" s="459"/>
      <c r="AL27" s="501"/>
      <c r="AM27" s="458" t="s">
        <v>178</v>
      </c>
      <c r="AN27" s="459"/>
      <c r="AO27" s="459"/>
      <c r="AP27" s="459"/>
      <c r="AQ27" s="459"/>
      <c r="AR27" s="501"/>
      <c r="AS27" s="458" t="s">
        <v>178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377368</v>
      </c>
      <c r="BO27" s="527"/>
      <c r="BP27" s="527"/>
      <c r="BQ27" s="527"/>
      <c r="BR27" s="527"/>
      <c r="BS27" s="527"/>
      <c r="BT27" s="527"/>
      <c r="BU27" s="528"/>
      <c r="BV27" s="526">
        <v>377364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3700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3754000</v>
      </c>
      <c r="BO28" s="371"/>
      <c r="BP28" s="371"/>
      <c r="BQ28" s="371"/>
      <c r="BR28" s="371"/>
      <c r="BS28" s="371"/>
      <c r="BT28" s="371"/>
      <c r="BU28" s="372"/>
      <c r="BV28" s="370">
        <v>3266000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16</v>
      </c>
      <c r="M29" s="459"/>
      <c r="N29" s="459"/>
      <c r="O29" s="459"/>
      <c r="P29" s="501"/>
      <c r="Q29" s="458">
        <v>3500</v>
      </c>
      <c r="R29" s="459"/>
      <c r="S29" s="459"/>
      <c r="T29" s="459"/>
      <c r="U29" s="459"/>
      <c r="V29" s="501"/>
      <c r="W29" s="556"/>
      <c r="X29" s="557"/>
      <c r="Y29" s="558"/>
      <c r="Z29" s="457" t="s">
        <v>190</v>
      </c>
      <c r="AA29" s="437"/>
      <c r="AB29" s="437"/>
      <c r="AC29" s="437"/>
      <c r="AD29" s="437"/>
      <c r="AE29" s="437"/>
      <c r="AF29" s="437"/>
      <c r="AG29" s="438"/>
      <c r="AH29" s="458">
        <v>276</v>
      </c>
      <c r="AI29" s="459"/>
      <c r="AJ29" s="459"/>
      <c r="AK29" s="459"/>
      <c r="AL29" s="501"/>
      <c r="AM29" s="458">
        <v>777768</v>
      </c>
      <c r="AN29" s="459"/>
      <c r="AO29" s="459"/>
      <c r="AP29" s="459"/>
      <c r="AQ29" s="459"/>
      <c r="AR29" s="501"/>
      <c r="AS29" s="458">
        <v>2818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315265</v>
      </c>
      <c r="BO29" s="408"/>
      <c r="BP29" s="408"/>
      <c r="BQ29" s="408"/>
      <c r="BR29" s="408"/>
      <c r="BS29" s="408"/>
      <c r="BT29" s="408"/>
      <c r="BU29" s="409"/>
      <c r="BV29" s="407">
        <v>315195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2321145</v>
      </c>
      <c r="BO30" s="527"/>
      <c r="BP30" s="527"/>
      <c r="BQ30" s="527"/>
      <c r="BR30" s="527"/>
      <c r="BS30" s="527"/>
      <c r="BT30" s="527"/>
      <c r="BU30" s="528"/>
      <c r="BV30" s="526">
        <v>2184996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嶺北消防組合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（公財）金津創作の森財団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農業者労働災害共済特別会計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福井県後期高齢者医療広域連合（一般会計）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公共用地先行取得事業特別会計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福井県後期高齢者医療広域連合（後期高齢者医療特別会計）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福井坂井地区広域市町村圏事務組合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福井県市町総合事務組合（一般会計）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福井県市町総合事務組合（交通災害共済事業特別会計）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福井県自治会館組合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坂井地区広域連合（一般会計）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坂井地区広域連合（代官山墓地特別会計）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坂井地区広域連合（介護保険特別会計）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uk9jinwVg107u/ZDCgW82pWjritVqaFelI6q3kQV6ffeLDREwKm+RUBbZN+HaYQ1gM+meQ1gvfWUVSrzwHX+lA==" saltValue="OblPQjySXe9efRJg1Exn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51" t="s">
        <v>575</v>
      </c>
      <c r="D34" s="1151"/>
      <c r="E34" s="1152"/>
      <c r="F34" s="32">
        <v>6.27</v>
      </c>
      <c r="G34" s="33">
        <v>5.89</v>
      </c>
      <c r="H34" s="33">
        <v>7.5</v>
      </c>
      <c r="I34" s="33">
        <v>12.55</v>
      </c>
      <c r="J34" s="34">
        <v>10.65</v>
      </c>
      <c r="K34" s="22"/>
      <c r="L34" s="22"/>
      <c r="M34" s="22"/>
      <c r="N34" s="22"/>
      <c r="O34" s="22"/>
      <c r="P34" s="22"/>
    </row>
    <row r="35" spans="1:16" ht="39" customHeight="1">
      <c r="A35" s="22"/>
      <c r="B35" s="35"/>
      <c r="C35" s="1145" t="s">
        <v>576</v>
      </c>
      <c r="D35" s="1146"/>
      <c r="E35" s="1147"/>
      <c r="F35" s="36">
        <v>0.64</v>
      </c>
      <c r="G35" s="37">
        <v>0.25</v>
      </c>
      <c r="H35" s="37">
        <v>0.6</v>
      </c>
      <c r="I35" s="37">
        <v>1.0900000000000001</v>
      </c>
      <c r="J35" s="38">
        <v>1.1399999999999999</v>
      </c>
      <c r="K35" s="22"/>
      <c r="L35" s="22"/>
      <c r="M35" s="22"/>
      <c r="N35" s="22"/>
      <c r="O35" s="22"/>
      <c r="P35" s="22"/>
    </row>
    <row r="36" spans="1:16" ht="39" customHeight="1">
      <c r="A36" s="22"/>
      <c r="B36" s="35"/>
      <c r="C36" s="1145" t="s">
        <v>577</v>
      </c>
      <c r="D36" s="1146"/>
      <c r="E36" s="1147"/>
      <c r="F36" s="36">
        <v>0.01</v>
      </c>
      <c r="G36" s="37">
        <v>0</v>
      </c>
      <c r="H36" s="37">
        <v>0</v>
      </c>
      <c r="I36" s="37">
        <v>0</v>
      </c>
      <c r="J36" s="38">
        <v>0</v>
      </c>
      <c r="K36" s="22"/>
      <c r="L36" s="22"/>
      <c r="M36" s="22"/>
      <c r="N36" s="22"/>
      <c r="O36" s="22"/>
      <c r="P36" s="22"/>
    </row>
    <row r="37" spans="1:16" ht="39" customHeight="1">
      <c r="A37" s="22"/>
      <c r="B37" s="35"/>
      <c r="C37" s="1145" t="s">
        <v>578</v>
      </c>
      <c r="D37" s="1146"/>
      <c r="E37" s="1147"/>
      <c r="F37" s="36">
        <v>0</v>
      </c>
      <c r="G37" s="37">
        <v>0</v>
      </c>
      <c r="H37" s="37">
        <v>0</v>
      </c>
      <c r="I37" s="37">
        <v>0</v>
      </c>
      <c r="J37" s="38">
        <v>0</v>
      </c>
      <c r="K37" s="22"/>
      <c r="L37" s="22"/>
      <c r="M37" s="22"/>
      <c r="N37" s="22"/>
      <c r="O37" s="22"/>
      <c r="P37" s="22"/>
    </row>
    <row r="38" spans="1:16" ht="39" customHeight="1">
      <c r="A38" s="22"/>
      <c r="B38" s="35"/>
      <c r="C38" s="1145" t="s">
        <v>579</v>
      </c>
      <c r="D38" s="1146"/>
      <c r="E38" s="1147"/>
      <c r="F38" s="36" t="s">
        <v>526</v>
      </c>
      <c r="G38" s="37" t="s">
        <v>526</v>
      </c>
      <c r="H38" s="37" t="s">
        <v>526</v>
      </c>
      <c r="I38" s="37" t="s">
        <v>526</v>
      </c>
      <c r="J38" s="38">
        <v>0</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580</v>
      </c>
      <c r="D42" s="1146"/>
      <c r="E42" s="1147"/>
      <c r="F42" s="36" t="s">
        <v>526</v>
      </c>
      <c r="G42" s="37" t="s">
        <v>526</v>
      </c>
      <c r="H42" s="37" t="s">
        <v>526</v>
      </c>
      <c r="I42" s="37" t="s">
        <v>526</v>
      </c>
      <c r="J42" s="38" t="s">
        <v>526</v>
      </c>
      <c r="K42" s="22"/>
      <c r="L42" s="22"/>
      <c r="M42" s="22"/>
      <c r="N42" s="22"/>
      <c r="O42" s="22"/>
      <c r="P42" s="22"/>
    </row>
    <row r="43" spans="1:16" ht="39" customHeight="1" thickBot="1">
      <c r="A43" s="22"/>
      <c r="B43" s="40"/>
      <c r="C43" s="1148" t="s">
        <v>581</v>
      </c>
      <c r="D43" s="1149"/>
      <c r="E43" s="1150"/>
      <c r="F43" s="41">
        <v>4.42</v>
      </c>
      <c r="G43" s="42">
        <v>4.6100000000000003</v>
      </c>
      <c r="H43" s="42">
        <v>5.92</v>
      </c>
      <c r="I43" s="42">
        <v>7.31</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YZ61DX7fnVUcPsAm8y9rfii2jfqCLycyewzs+YW3UImer511qrSJLvXjgA+J0hEhCbAzcYOaja0aTozFrbwQ==" saltValue="n5Ob2yF0quSn3bOcbcpz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53" t="s">
        <v>11</v>
      </c>
      <c r="C45" s="1154"/>
      <c r="D45" s="58"/>
      <c r="E45" s="1159" t="s">
        <v>12</v>
      </c>
      <c r="F45" s="1159"/>
      <c r="G45" s="1159"/>
      <c r="H45" s="1159"/>
      <c r="I45" s="1159"/>
      <c r="J45" s="1160"/>
      <c r="K45" s="59">
        <v>1521</v>
      </c>
      <c r="L45" s="60">
        <v>1527</v>
      </c>
      <c r="M45" s="60">
        <v>1487</v>
      </c>
      <c r="N45" s="60">
        <v>1554</v>
      </c>
      <c r="O45" s="61">
        <v>1566</v>
      </c>
      <c r="P45" s="48"/>
      <c r="Q45" s="48"/>
      <c r="R45" s="48"/>
      <c r="S45" s="48"/>
      <c r="T45" s="48"/>
      <c r="U45" s="48"/>
    </row>
    <row r="46" spans="1:21" ht="30.75" customHeight="1">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c r="A48" s="48"/>
      <c r="B48" s="1155"/>
      <c r="C48" s="1156"/>
      <c r="D48" s="62"/>
      <c r="E48" s="1161" t="s">
        <v>15</v>
      </c>
      <c r="F48" s="1161"/>
      <c r="G48" s="1161"/>
      <c r="H48" s="1161"/>
      <c r="I48" s="1161"/>
      <c r="J48" s="1162"/>
      <c r="K48" s="63">
        <v>475</v>
      </c>
      <c r="L48" s="64">
        <v>483</v>
      </c>
      <c r="M48" s="64">
        <v>433</v>
      </c>
      <c r="N48" s="64">
        <v>421</v>
      </c>
      <c r="O48" s="65">
        <v>399</v>
      </c>
      <c r="P48" s="48"/>
      <c r="Q48" s="48"/>
      <c r="R48" s="48"/>
      <c r="S48" s="48"/>
      <c r="T48" s="48"/>
      <c r="U48" s="48"/>
    </row>
    <row r="49" spans="1:21" ht="30.75" customHeight="1">
      <c r="A49" s="48"/>
      <c r="B49" s="1155"/>
      <c r="C49" s="1156"/>
      <c r="D49" s="62"/>
      <c r="E49" s="1161" t="s">
        <v>16</v>
      </c>
      <c r="F49" s="1161"/>
      <c r="G49" s="1161"/>
      <c r="H49" s="1161"/>
      <c r="I49" s="1161"/>
      <c r="J49" s="1162"/>
      <c r="K49" s="63">
        <v>37</v>
      </c>
      <c r="L49" s="64">
        <v>40</v>
      </c>
      <c r="M49" s="64">
        <v>102</v>
      </c>
      <c r="N49" s="64">
        <v>96</v>
      </c>
      <c r="O49" s="65">
        <v>96</v>
      </c>
      <c r="P49" s="48"/>
      <c r="Q49" s="48"/>
      <c r="R49" s="48"/>
      <c r="S49" s="48"/>
      <c r="T49" s="48"/>
      <c r="U49" s="48"/>
    </row>
    <row r="50" spans="1:21" ht="30.75" customHeight="1">
      <c r="A50" s="48"/>
      <c r="B50" s="1155"/>
      <c r="C50" s="1156"/>
      <c r="D50" s="62"/>
      <c r="E50" s="1161" t="s">
        <v>17</v>
      </c>
      <c r="F50" s="1161"/>
      <c r="G50" s="1161"/>
      <c r="H50" s="1161"/>
      <c r="I50" s="1161"/>
      <c r="J50" s="1162"/>
      <c r="K50" s="63" t="s">
        <v>526</v>
      </c>
      <c r="L50" s="64" t="s">
        <v>526</v>
      </c>
      <c r="M50" s="64" t="s">
        <v>526</v>
      </c>
      <c r="N50" s="64" t="s">
        <v>526</v>
      </c>
      <c r="O50" s="65" t="s">
        <v>526</v>
      </c>
      <c r="P50" s="48"/>
      <c r="Q50" s="48"/>
      <c r="R50" s="48"/>
      <c r="S50" s="48"/>
      <c r="T50" s="48"/>
      <c r="U50" s="48"/>
    </row>
    <row r="51" spans="1:21" ht="30.75" customHeight="1">
      <c r="A51" s="48"/>
      <c r="B51" s="1157"/>
      <c r="C51" s="1158"/>
      <c r="D51" s="66"/>
      <c r="E51" s="1161" t="s">
        <v>18</v>
      </c>
      <c r="F51" s="1161"/>
      <c r="G51" s="1161"/>
      <c r="H51" s="1161"/>
      <c r="I51" s="1161"/>
      <c r="J51" s="1162"/>
      <c r="K51" s="63" t="s">
        <v>526</v>
      </c>
      <c r="L51" s="64">
        <v>0</v>
      </c>
      <c r="M51" s="64" t="s">
        <v>526</v>
      </c>
      <c r="N51" s="64" t="s">
        <v>526</v>
      </c>
      <c r="O51" s="65" t="s">
        <v>526</v>
      </c>
      <c r="P51" s="48"/>
      <c r="Q51" s="48"/>
      <c r="R51" s="48"/>
      <c r="S51" s="48"/>
      <c r="T51" s="48"/>
      <c r="U51" s="48"/>
    </row>
    <row r="52" spans="1:21" ht="30.75" customHeight="1">
      <c r="A52" s="48"/>
      <c r="B52" s="1163" t="s">
        <v>19</v>
      </c>
      <c r="C52" s="1164"/>
      <c r="D52" s="66"/>
      <c r="E52" s="1161" t="s">
        <v>20</v>
      </c>
      <c r="F52" s="1161"/>
      <c r="G52" s="1161"/>
      <c r="H52" s="1161"/>
      <c r="I52" s="1161"/>
      <c r="J52" s="1162"/>
      <c r="K52" s="63">
        <v>1539</v>
      </c>
      <c r="L52" s="64">
        <v>1561</v>
      </c>
      <c r="M52" s="64">
        <v>1529</v>
      </c>
      <c r="N52" s="64">
        <v>1574</v>
      </c>
      <c r="O52" s="65">
        <v>1504</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494</v>
      </c>
      <c r="L53" s="69">
        <v>489</v>
      </c>
      <c r="M53" s="69">
        <v>493</v>
      </c>
      <c r="N53" s="69">
        <v>497</v>
      </c>
      <c r="O53" s="70">
        <v>557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yY1/D2/6s9YsX7nALjzuBJevF/ClkIvPLBXd6ryUkfXI269OEK908idpjikOBej8TUVGdCAj6uZw1MlDpC+iw==" saltValue="5Sj90e/vIhxNm4oWDvUa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567</v>
      </c>
      <c r="J40" s="103" t="s">
        <v>568</v>
      </c>
      <c r="K40" s="103" t="s">
        <v>569</v>
      </c>
      <c r="L40" s="103" t="s">
        <v>570</v>
      </c>
      <c r="M40" s="104" t="s">
        <v>571</v>
      </c>
    </row>
    <row r="41" spans="2:13" ht="27.75" customHeight="1">
      <c r="B41" s="1184" t="s">
        <v>32</v>
      </c>
      <c r="C41" s="1185"/>
      <c r="D41" s="105"/>
      <c r="E41" s="1190" t="s">
        <v>33</v>
      </c>
      <c r="F41" s="1190"/>
      <c r="G41" s="1190"/>
      <c r="H41" s="1191"/>
      <c r="I41" s="355">
        <v>17581</v>
      </c>
      <c r="J41" s="356">
        <v>17650</v>
      </c>
      <c r="K41" s="356">
        <v>17629</v>
      </c>
      <c r="L41" s="356">
        <v>17626</v>
      </c>
      <c r="M41" s="357">
        <v>17612</v>
      </c>
    </row>
    <row r="42" spans="2:13" ht="27.75" customHeight="1">
      <c r="B42" s="1186"/>
      <c r="C42" s="1187"/>
      <c r="D42" s="106"/>
      <c r="E42" s="1192" t="s">
        <v>34</v>
      </c>
      <c r="F42" s="1192"/>
      <c r="G42" s="1192"/>
      <c r="H42" s="1193"/>
      <c r="I42" s="358" t="s">
        <v>526</v>
      </c>
      <c r="J42" s="359" t="s">
        <v>526</v>
      </c>
      <c r="K42" s="359" t="s">
        <v>526</v>
      </c>
      <c r="L42" s="359" t="s">
        <v>526</v>
      </c>
      <c r="M42" s="360" t="s">
        <v>526</v>
      </c>
    </row>
    <row r="43" spans="2:13" ht="27.75" customHeight="1">
      <c r="B43" s="1186"/>
      <c r="C43" s="1187"/>
      <c r="D43" s="106"/>
      <c r="E43" s="1192" t="s">
        <v>35</v>
      </c>
      <c r="F43" s="1192"/>
      <c r="G43" s="1192"/>
      <c r="H43" s="1193"/>
      <c r="I43" s="358">
        <v>5053</v>
      </c>
      <c r="J43" s="359">
        <v>4947</v>
      </c>
      <c r="K43" s="359">
        <v>4566</v>
      </c>
      <c r="L43" s="359">
        <v>4293</v>
      </c>
      <c r="M43" s="360">
        <v>3706</v>
      </c>
    </row>
    <row r="44" spans="2:13" ht="27.75" customHeight="1">
      <c r="B44" s="1186"/>
      <c r="C44" s="1187"/>
      <c r="D44" s="106"/>
      <c r="E44" s="1192" t="s">
        <v>36</v>
      </c>
      <c r="F44" s="1192"/>
      <c r="G44" s="1192"/>
      <c r="H44" s="1193"/>
      <c r="I44" s="358">
        <v>713</v>
      </c>
      <c r="J44" s="359">
        <v>675</v>
      </c>
      <c r="K44" s="359">
        <v>675</v>
      </c>
      <c r="L44" s="359">
        <v>591</v>
      </c>
      <c r="M44" s="360">
        <v>574</v>
      </c>
    </row>
    <row r="45" spans="2:13" ht="27.75" customHeight="1">
      <c r="B45" s="1186"/>
      <c r="C45" s="1187"/>
      <c r="D45" s="106"/>
      <c r="E45" s="1192" t="s">
        <v>37</v>
      </c>
      <c r="F45" s="1192"/>
      <c r="G45" s="1192"/>
      <c r="H45" s="1193"/>
      <c r="I45" s="358">
        <v>2380</v>
      </c>
      <c r="J45" s="359">
        <v>2334</v>
      </c>
      <c r="K45" s="359">
        <v>2230</v>
      </c>
      <c r="L45" s="359">
        <v>2170</v>
      </c>
      <c r="M45" s="360">
        <v>2107</v>
      </c>
    </row>
    <row r="46" spans="2:13" ht="27.75" customHeight="1">
      <c r="B46" s="1186"/>
      <c r="C46" s="1187"/>
      <c r="D46" s="107"/>
      <c r="E46" s="1192" t="s">
        <v>38</v>
      </c>
      <c r="F46" s="1192"/>
      <c r="G46" s="1192"/>
      <c r="H46" s="1193"/>
      <c r="I46" s="358" t="s">
        <v>526</v>
      </c>
      <c r="J46" s="359" t="s">
        <v>526</v>
      </c>
      <c r="K46" s="359" t="s">
        <v>526</v>
      </c>
      <c r="L46" s="359" t="s">
        <v>526</v>
      </c>
      <c r="M46" s="360" t="s">
        <v>526</v>
      </c>
    </row>
    <row r="47" spans="2:13" ht="27.75" customHeight="1">
      <c r="B47" s="1186"/>
      <c r="C47" s="1187"/>
      <c r="D47" s="108"/>
      <c r="E47" s="1194" t="s">
        <v>39</v>
      </c>
      <c r="F47" s="1195"/>
      <c r="G47" s="1195"/>
      <c r="H47" s="1196"/>
      <c r="I47" s="358" t="s">
        <v>526</v>
      </c>
      <c r="J47" s="359" t="s">
        <v>526</v>
      </c>
      <c r="K47" s="359" t="s">
        <v>526</v>
      </c>
      <c r="L47" s="359" t="s">
        <v>526</v>
      </c>
      <c r="M47" s="360" t="s">
        <v>526</v>
      </c>
    </row>
    <row r="48" spans="2:13" ht="27.75" customHeight="1">
      <c r="B48" s="1186"/>
      <c r="C48" s="1187"/>
      <c r="D48" s="106"/>
      <c r="E48" s="1192" t="s">
        <v>40</v>
      </c>
      <c r="F48" s="1192"/>
      <c r="G48" s="1192"/>
      <c r="H48" s="1193"/>
      <c r="I48" s="358" t="s">
        <v>526</v>
      </c>
      <c r="J48" s="359" t="s">
        <v>526</v>
      </c>
      <c r="K48" s="359" t="s">
        <v>526</v>
      </c>
      <c r="L48" s="359" t="s">
        <v>526</v>
      </c>
      <c r="M48" s="360" t="s">
        <v>526</v>
      </c>
    </row>
    <row r="49" spans="2:13" ht="27.75" customHeight="1">
      <c r="B49" s="1188"/>
      <c r="C49" s="1189"/>
      <c r="D49" s="106"/>
      <c r="E49" s="1192" t="s">
        <v>41</v>
      </c>
      <c r="F49" s="1192"/>
      <c r="G49" s="1192"/>
      <c r="H49" s="1193"/>
      <c r="I49" s="358" t="s">
        <v>526</v>
      </c>
      <c r="J49" s="359" t="s">
        <v>526</v>
      </c>
      <c r="K49" s="359" t="s">
        <v>526</v>
      </c>
      <c r="L49" s="359" t="s">
        <v>526</v>
      </c>
      <c r="M49" s="360" t="s">
        <v>526</v>
      </c>
    </row>
    <row r="50" spans="2:13" ht="27.75" customHeight="1">
      <c r="B50" s="1197" t="s">
        <v>42</v>
      </c>
      <c r="C50" s="1198"/>
      <c r="D50" s="109"/>
      <c r="E50" s="1192" t="s">
        <v>43</v>
      </c>
      <c r="F50" s="1192"/>
      <c r="G50" s="1192"/>
      <c r="H50" s="1193"/>
      <c r="I50" s="358">
        <v>4509</v>
      </c>
      <c r="J50" s="359">
        <v>4440</v>
      </c>
      <c r="K50" s="359">
        <v>4230</v>
      </c>
      <c r="L50" s="359">
        <v>5101</v>
      </c>
      <c r="M50" s="360">
        <v>5734</v>
      </c>
    </row>
    <row r="51" spans="2:13" ht="27.75" customHeight="1">
      <c r="B51" s="1186"/>
      <c r="C51" s="1187"/>
      <c r="D51" s="106"/>
      <c r="E51" s="1192" t="s">
        <v>44</v>
      </c>
      <c r="F51" s="1192"/>
      <c r="G51" s="1192"/>
      <c r="H51" s="1193"/>
      <c r="I51" s="358">
        <v>221</v>
      </c>
      <c r="J51" s="359">
        <v>182</v>
      </c>
      <c r="K51" s="359">
        <v>151</v>
      </c>
      <c r="L51" s="359">
        <v>126</v>
      </c>
      <c r="M51" s="360">
        <v>91</v>
      </c>
    </row>
    <row r="52" spans="2:13" ht="27.75" customHeight="1">
      <c r="B52" s="1188"/>
      <c r="C52" s="1189"/>
      <c r="D52" s="106"/>
      <c r="E52" s="1192" t="s">
        <v>45</v>
      </c>
      <c r="F52" s="1192"/>
      <c r="G52" s="1192"/>
      <c r="H52" s="1193"/>
      <c r="I52" s="358">
        <v>18323</v>
      </c>
      <c r="J52" s="359">
        <v>17772</v>
      </c>
      <c r="K52" s="359">
        <v>17280</v>
      </c>
      <c r="L52" s="359">
        <v>16731</v>
      </c>
      <c r="M52" s="360">
        <v>16132</v>
      </c>
    </row>
    <row r="53" spans="2:13" ht="27.75" customHeight="1" thickBot="1">
      <c r="B53" s="1199" t="s">
        <v>46</v>
      </c>
      <c r="C53" s="1200"/>
      <c r="D53" s="110"/>
      <c r="E53" s="1201" t="s">
        <v>47</v>
      </c>
      <c r="F53" s="1201"/>
      <c r="G53" s="1201"/>
      <c r="H53" s="1202"/>
      <c r="I53" s="361">
        <v>2674</v>
      </c>
      <c r="J53" s="362">
        <v>3212</v>
      </c>
      <c r="K53" s="362">
        <v>3439</v>
      </c>
      <c r="L53" s="362">
        <v>2723</v>
      </c>
      <c r="M53" s="363">
        <v>2041</v>
      </c>
    </row>
    <row r="54" spans="2:13" ht="27.75" customHeight="1">
      <c r="B54" s="111" t="s">
        <v>48</v>
      </c>
      <c r="C54" s="112"/>
      <c r="D54" s="112"/>
      <c r="E54" s="113"/>
      <c r="F54" s="113"/>
      <c r="G54" s="113"/>
      <c r="H54" s="113"/>
      <c r="I54" s="114"/>
      <c r="J54" s="114"/>
      <c r="K54" s="114"/>
      <c r="L54" s="114"/>
      <c r="M54" s="114"/>
    </row>
    <row r="55" spans="2:13"/>
  </sheetData>
  <sheetProtection algorithmName="SHA-512" hashValue="FBOuPu1rsfrFh2Yv8FTx/iL/UOM3IhXBVkxAkppnBMv0NvfOVH38nz0hs4Pe3h11oSmWVl2zW8PvrPd28vMUHQ==" saltValue="aSYV/nG/vQlIM733pHFa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1" zoomScale="55" zoomScaleNormal="55" zoomScaleSheetLayoutView="100" workbookViewId="0">
      <selection activeCell="C1" sqref="C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569</v>
      </c>
      <c r="G54" s="119" t="s">
        <v>570</v>
      </c>
      <c r="H54" s="120" t="s">
        <v>571</v>
      </c>
    </row>
    <row r="55" spans="2:8" ht="52.5" customHeight="1">
      <c r="B55" s="121"/>
      <c r="C55" s="1211" t="s">
        <v>50</v>
      </c>
      <c r="D55" s="1211"/>
      <c r="E55" s="1212"/>
      <c r="F55" s="122">
        <v>2614</v>
      </c>
      <c r="G55" s="122">
        <v>3266</v>
      </c>
      <c r="H55" s="123">
        <v>3754</v>
      </c>
    </row>
    <row r="56" spans="2:8" ht="52.5" customHeight="1">
      <c r="B56" s="124"/>
      <c r="C56" s="1213" t="s">
        <v>51</v>
      </c>
      <c r="D56" s="1213"/>
      <c r="E56" s="1214"/>
      <c r="F56" s="125">
        <v>148</v>
      </c>
      <c r="G56" s="125">
        <v>315</v>
      </c>
      <c r="H56" s="126">
        <v>315</v>
      </c>
    </row>
    <row r="57" spans="2:8" ht="53.25" customHeight="1">
      <c r="B57" s="124"/>
      <c r="C57" s="1215" t="s">
        <v>52</v>
      </c>
      <c r="D57" s="1215"/>
      <c r="E57" s="1216"/>
      <c r="F57" s="127">
        <v>2119</v>
      </c>
      <c r="G57" s="127">
        <v>2185</v>
      </c>
      <c r="H57" s="128">
        <v>2321</v>
      </c>
    </row>
    <row r="58" spans="2:8" ht="45.75" customHeight="1">
      <c r="B58" s="129"/>
      <c r="C58" s="1203" t="s">
        <v>601</v>
      </c>
      <c r="D58" s="1204"/>
      <c r="E58" s="1205"/>
      <c r="F58" s="130">
        <v>1300</v>
      </c>
      <c r="G58" s="130">
        <v>1300</v>
      </c>
      <c r="H58" s="131">
        <v>1300</v>
      </c>
    </row>
    <row r="59" spans="2:8" ht="45.75" customHeight="1">
      <c r="B59" s="129"/>
      <c r="C59" s="1203" t="s">
        <v>602</v>
      </c>
      <c r="D59" s="1204"/>
      <c r="E59" s="1205"/>
      <c r="F59" s="130">
        <v>255</v>
      </c>
      <c r="G59" s="130">
        <v>361</v>
      </c>
      <c r="H59" s="131">
        <v>504</v>
      </c>
    </row>
    <row r="60" spans="2:8" ht="45.75" customHeight="1">
      <c r="B60" s="129"/>
      <c r="C60" s="1203" t="s">
        <v>603</v>
      </c>
      <c r="D60" s="1204"/>
      <c r="E60" s="1205"/>
      <c r="F60" s="130">
        <v>226</v>
      </c>
      <c r="G60" s="130">
        <v>226</v>
      </c>
      <c r="H60" s="131">
        <v>226</v>
      </c>
    </row>
    <row r="61" spans="2:8" ht="45.75" customHeight="1">
      <c r="B61" s="129"/>
      <c r="C61" s="1203" t="s">
        <v>604</v>
      </c>
      <c r="D61" s="1204"/>
      <c r="E61" s="1205"/>
      <c r="F61" s="130">
        <v>114</v>
      </c>
      <c r="G61" s="130">
        <v>86</v>
      </c>
      <c r="H61" s="131">
        <v>80</v>
      </c>
    </row>
    <row r="62" spans="2:8" ht="45.75" customHeight="1" thickBot="1">
      <c r="B62" s="132"/>
      <c r="C62" s="1206" t="s">
        <v>605</v>
      </c>
      <c r="D62" s="1207"/>
      <c r="E62" s="1208"/>
      <c r="F62" s="133">
        <v>50</v>
      </c>
      <c r="G62" s="133">
        <v>60</v>
      </c>
      <c r="H62" s="134">
        <v>70</v>
      </c>
    </row>
    <row r="63" spans="2:8" ht="52.5" customHeight="1" thickBot="1">
      <c r="B63" s="135"/>
      <c r="C63" s="1209" t="s">
        <v>53</v>
      </c>
      <c r="D63" s="1209"/>
      <c r="E63" s="1210"/>
      <c r="F63" s="136">
        <v>4882</v>
      </c>
      <c r="G63" s="136">
        <v>5766</v>
      </c>
      <c r="H63" s="137">
        <v>6390</v>
      </c>
    </row>
    <row r="64" spans="2:8"/>
  </sheetData>
  <sheetProtection algorithmName="SHA-512" hashValue="suj3XKWU8DieHb9VhgM2N3/JzXv4qmGV6WCYK/Y87QuqWx6Vv6IFBFo0g9r8ivtfdyv8sb4fS/rXHL31G5/xgQ==" saltValue="alDWInugQpi1eNUuL99/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564</v>
      </c>
      <c r="G2" s="151"/>
      <c r="H2" s="152"/>
    </row>
    <row r="3" spans="1:8">
      <c r="A3" s="148" t="s">
        <v>557</v>
      </c>
      <c r="B3" s="153"/>
      <c r="C3" s="154"/>
      <c r="D3" s="155">
        <v>63719</v>
      </c>
      <c r="E3" s="156"/>
      <c r="F3" s="157">
        <v>69729</v>
      </c>
      <c r="G3" s="158"/>
      <c r="H3" s="159"/>
    </row>
    <row r="4" spans="1:8">
      <c r="A4" s="160"/>
      <c r="B4" s="161"/>
      <c r="C4" s="162"/>
      <c r="D4" s="163">
        <v>17782</v>
      </c>
      <c r="E4" s="164"/>
      <c r="F4" s="165">
        <v>38908</v>
      </c>
      <c r="G4" s="166"/>
      <c r="H4" s="167"/>
    </row>
    <row r="5" spans="1:8">
      <c r="A5" s="148" t="s">
        <v>559</v>
      </c>
      <c r="B5" s="153"/>
      <c r="C5" s="154"/>
      <c r="D5" s="155">
        <v>54657</v>
      </c>
      <c r="E5" s="156"/>
      <c r="F5" s="157">
        <v>74581</v>
      </c>
      <c r="G5" s="158"/>
      <c r="H5" s="159"/>
    </row>
    <row r="6" spans="1:8">
      <c r="A6" s="160"/>
      <c r="B6" s="161"/>
      <c r="C6" s="162"/>
      <c r="D6" s="163">
        <v>23816</v>
      </c>
      <c r="E6" s="164"/>
      <c r="F6" s="165">
        <v>41563</v>
      </c>
      <c r="G6" s="166"/>
      <c r="H6" s="167"/>
    </row>
    <row r="7" spans="1:8">
      <c r="A7" s="148" t="s">
        <v>560</v>
      </c>
      <c r="B7" s="153"/>
      <c r="C7" s="154"/>
      <c r="D7" s="155">
        <v>80593</v>
      </c>
      <c r="E7" s="156"/>
      <c r="F7" s="157">
        <v>76347</v>
      </c>
      <c r="G7" s="158"/>
      <c r="H7" s="159"/>
    </row>
    <row r="8" spans="1:8">
      <c r="A8" s="160"/>
      <c r="B8" s="161"/>
      <c r="C8" s="162"/>
      <c r="D8" s="163">
        <v>25018</v>
      </c>
      <c r="E8" s="164"/>
      <c r="F8" s="165">
        <v>41762</v>
      </c>
      <c r="G8" s="166"/>
      <c r="H8" s="167"/>
    </row>
    <row r="9" spans="1:8">
      <c r="A9" s="148" t="s">
        <v>561</v>
      </c>
      <c r="B9" s="153"/>
      <c r="C9" s="154"/>
      <c r="D9" s="155">
        <v>105442</v>
      </c>
      <c r="E9" s="156"/>
      <c r="F9" s="157">
        <v>69604</v>
      </c>
      <c r="G9" s="158"/>
      <c r="H9" s="159"/>
    </row>
    <row r="10" spans="1:8">
      <c r="A10" s="160"/>
      <c r="B10" s="161"/>
      <c r="C10" s="162"/>
      <c r="D10" s="163">
        <v>33319</v>
      </c>
      <c r="E10" s="164"/>
      <c r="F10" s="165">
        <v>36247</v>
      </c>
      <c r="G10" s="166"/>
      <c r="H10" s="167"/>
    </row>
    <row r="11" spans="1:8">
      <c r="A11" s="148" t="s">
        <v>562</v>
      </c>
      <c r="B11" s="153"/>
      <c r="C11" s="154"/>
      <c r="D11" s="155">
        <v>146190</v>
      </c>
      <c r="E11" s="156"/>
      <c r="F11" s="157">
        <v>68410</v>
      </c>
      <c r="G11" s="158"/>
      <c r="H11" s="159"/>
    </row>
    <row r="12" spans="1:8">
      <c r="A12" s="160"/>
      <c r="B12" s="161"/>
      <c r="C12" s="168"/>
      <c r="D12" s="163">
        <v>42802</v>
      </c>
      <c r="E12" s="164"/>
      <c r="F12" s="165">
        <v>35086</v>
      </c>
      <c r="G12" s="166"/>
      <c r="H12" s="167"/>
    </row>
    <row r="13" spans="1:8">
      <c r="A13" s="148"/>
      <c r="B13" s="153"/>
      <c r="C13" s="169"/>
      <c r="D13" s="170">
        <v>90120</v>
      </c>
      <c r="E13" s="171"/>
      <c r="F13" s="172">
        <v>71734</v>
      </c>
      <c r="G13" s="173"/>
      <c r="H13" s="159"/>
    </row>
    <row r="14" spans="1:8">
      <c r="A14" s="160"/>
      <c r="B14" s="161"/>
      <c r="C14" s="162"/>
      <c r="D14" s="163">
        <v>28547</v>
      </c>
      <c r="E14" s="164"/>
      <c r="F14" s="165">
        <v>38713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6.28</v>
      </c>
      <c r="C19" s="174">
        <f>ROUND(VALUE(SUBSTITUTE(実質収支比率等に係る経年分析!G$48,"▲","-")),2)</f>
        <v>5.9</v>
      </c>
      <c r="D19" s="174">
        <f>ROUND(VALUE(SUBSTITUTE(実質収支比率等に係る経年分析!H$48,"▲","-")),2)</f>
        <v>7.52</v>
      </c>
      <c r="E19" s="174">
        <f>ROUND(VALUE(SUBSTITUTE(実質収支比率等に係る経年分析!I$48,"▲","-")),2)</f>
        <v>12.52</v>
      </c>
      <c r="F19" s="174">
        <f>ROUND(VALUE(SUBSTITUTE(実質収支比率等に係る経年分析!J$48,"▲","-")),2)</f>
        <v>10.66</v>
      </c>
    </row>
    <row r="20" spans="1:11">
      <c r="A20" s="174" t="s">
        <v>57</v>
      </c>
      <c r="B20" s="174">
        <f>ROUND(VALUE(SUBSTITUTE(実質収支比率等に係る経年分析!F$47,"▲","-")),2)</f>
        <v>33.97</v>
      </c>
      <c r="C20" s="174">
        <f>ROUND(VALUE(SUBSTITUTE(実質収支比率等に係る経年分析!G$47,"▲","-")),2)</f>
        <v>33.29</v>
      </c>
      <c r="D20" s="174">
        <f>ROUND(VALUE(SUBSTITUTE(実質収支比率等に係る経年分析!H$47,"▲","-")),2)</f>
        <v>30.11</v>
      </c>
      <c r="E20" s="174">
        <f>ROUND(VALUE(SUBSTITUTE(実質収支比率等に係る経年分析!I$47,"▲","-")),2)</f>
        <v>35.82</v>
      </c>
      <c r="F20" s="174">
        <f>ROUND(VALUE(SUBSTITUTE(実質収支比率等に係る経年分析!J$47,"▲","-")),2)</f>
        <v>43.01</v>
      </c>
    </row>
    <row r="21" spans="1:11">
      <c r="A21" s="174" t="s">
        <v>58</v>
      </c>
      <c r="B21" s="174">
        <f>IF(ISNUMBER(VALUE(SUBSTITUTE(実質収支比率等に係る経年分析!F$49,"▲","-"))),ROUND(VALUE(SUBSTITUTE(実質収支比率等に係る経年分析!F$49,"▲","-")),2),NA())</f>
        <v>-1.22</v>
      </c>
      <c r="C21" s="174">
        <f>IF(ISNUMBER(VALUE(SUBSTITUTE(実質収支比率等に係る経年分析!G$49,"▲","-"))),ROUND(VALUE(SUBSTITUTE(実質収支比率等に係る経年分析!G$49,"▲","-")),2),NA())</f>
        <v>-1.35</v>
      </c>
      <c r="D21" s="174">
        <f>IF(ISNUMBER(VALUE(SUBSTITUTE(実質収支比率等に係る経年分析!H$49,"▲","-"))),ROUND(VALUE(SUBSTITUTE(実質収支比率等に係る経年分析!H$49,"▲","-")),2),NA())</f>
        <v>-0.51</v>
      </c>
      <c r="E21" s="174">
        <f>IF(ISNUMBER(VALUE(SUBSTITUTE(実質収支比率等に係る経年分析!I$49,"▲","-"))),ROUND(VALUE(SUBSTITUTE(実質収支比率等に係る経年分析!I$49,"▲","-")),2),NA())</f>
        <v>12.51</v>
      </c>
      <c r="F21" s="174">
        <f>IF(ISNUMBER(VALUE(SUBSTITUTE(実質収支比率等に係る経年分析!J$49,"▲","-"))),ROUND(VALUE(SUBSTITUTE(実質収支比率等に係る経年分析!J$49,"▲","-")),2),NA())</f>
        <v>3.17</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4.42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4.6100000000000003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5.92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7.31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公共用地先行取得事業特別会計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農業者労働災害共済特別会計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v>
      </c>
    </row>
    <row r="35" spans="1:16">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1.0900000000000001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1.1399999999999999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1539</v>
      </c>
      <c r="E42" s="176"/>
      <c r="F42" s="176"/>
      <c r="G42" s="176">
        <f>'実質公債費比率（分子）の構造'!L$52</f>
        <v>1561</v>
      </c>
      <c r="H42" s="176"/>
      <c r="I42" s="176"/>
      <c r="J42" s="176">
        <f>'実質公債費比率（分子）の構造'!M$52</f>
        <v>1529</v>
      </c>
      <c r="K42" s="176"/>
      <c r="L42" s="176"/>
      <c r="M42" s="176">
        <f>'実質公債費比率（分子）の構造'!N$52</f>
        <v>1574</v>
      </c>
      <c r="N42" s="176"/>
      <c r="O42" s="176"/>
      <c r="P42" s="176">
        <f>'実質公債費比率（分子）の構造'!O$52</f>
        <v>1504</v>
      </c>
    </row>
    <row r="43" spans="1:16">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37</v>
      </c>
      <c r="C45" s="176"/>
      <c r="D45" s="176"/>
      <c r="E45" s="176">
        <f>'実質公債費比率（分子）の構造'!L$49</f>
        <v>40</v>
      </c>
      <c r="F45" s="176"/>
      <c r="G45" s="176"/>
      <c r="H45" s="176">
        <f>'実質公債費比率（分子）の構造'!M$49</f>
        <v>102</v>
      </c>
      <c r="I45" s="176"/>
      <c r="J45" s="176"/>
      <c r="K45" s="176">
        <f>'実質公債費比率（分子）の構造'!N$49</f>
        <v>96</v>
      </c>
      <c r="L45" s="176"/>
      <c r="M45" s="176"/>
      <c r="N45" s="176">
        <f>'実質公債費比率（分子）の構造'!O$49</f>
        <v>96</v>
      </c>
      <c r="O45" s="176"/>
      <c r="P45" s="176"/>
    </row>
    <row r="46" spans="1:16">
      <c r="A46" s="176" t="s">
        <v>69</v>
      </c>
      <c r="B46" s="176">
        <f>'実質公債費比率（分子）の構造'!K$48</f>
        <v>475</v>
      </c>
      <c r="C46" s="176"/>
      <c r="D46" s="176"/>
      <c r="E46" s="176">
        <f>'実質公債費比率（分子）の構造'!L$48</f>
        <v>483</v>
      </c>
      <c r="F46" s="176"/>
      <c r="G46" s="176"/>
      <c r="H46" s="176">
        <f>'実質公債費比率（分子）の構造'!M$48</f>
        <v>433</v>
      </c>
      <c r="I46" s="176"/>
      <c r="J46" s="176"/>
      <c r="K46" s="176">
        <f>'実質公債費比率（分子）の構造'!N$48</f>
        <v>421</v>
      </c>
      <c r="L46" s="176"/>
      <c r="M46" s="176"/>
      <c r="N46" s="176">
        <f>'実質公債費比率（分子）の構造'!O$48</f>
        <v>399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1521</v>
      </c>
      <c r="C49" s="176"/>
      <c r="D49" s="176"/>
      <c r="E49" s="176">
        <f>'実質公債費比率（分子）の構造'!L$45</f>
        <v>1527</v>
      </c>
      <c r="F49" s="176"/>
      <c r="G49" s="176"/>
      <c r="H49" s="176">
        <f>'実質公債費比率（分子）の構造'!M$45</f>
        <v>1487</v>
      </c>
      <c r="I49" s="176"/>
      <c r="J49" s="176"/>
      <c r="K49" s="176">
        <f>'実質公債費比率（分子）の構造'!N$45</f>
        <v>1554</v>
      </c>
      <c r="L49" s="176"/>
      <c r="M49" s="176"/>
      <c r="N49" s="176">
        <f>'実質公債費比率（分子）の構造'!O$45</f>
        <v>1566</v>
      </c>
      <c r="O49" s="176"/>
      <c r="P49" s="176"/>
    </row>
    <row r="50" spans="1:16">
      <c r="A50" s="176" t="s">
        <v>73</v>
      </c>
      <c r="B50" s="176" t="e">
        <f>NA()</f>
        <v>#N/A</v>
      </c>
      <c r="C50" s="176">
        <f>IF(ISNUMBER('実質公債費比率（分子）の構造'!K$53),'実質公債費比率（分子）の構造'!K$53,NA())</f>
        <v>494</v>
      </c>
      <c r="D50" s="176" t="e">
        <f>NA()</f>
        <v>#N/A</v>
      </c>
      <c r="E50" s="176" t="e">
        <f>NA()</f>
        <v>#N/A</v>
      </c>
      <c r="F50" s="176">
        <f>IF(ISNUMBER('実質公債費比率（分子）の構造'!L$53),'実質公債費比率（分子）の構造'!L$53,NA())</f>
        <v>489</v>
      </c>
      <c r="G50" s="176" t="e">
        <f>NA()</f>
        <v>#N/A</v>
      </c>
      <c r="H50" s="176" t="e">
        <f>NA()</f>
        <v>#N/A</v>
      </c>
      <c r="I50" s="176">
        <f>IF(ISNUMBER('実質公債費比率（分子）の構造'!M$53),'実質公債費比率（分子）の構造'!M$53,NA())</f>
        <v>493</v>
      </c>
      <c r="J50" s="176" t="e">
        <f>NA()</f>
        <v>#N/A</v>
      </c>
      <c r="K50" s="176" t="e">
        <f>NA()</f>
        <v>#N/A</v>
      </c>
      <c r="L50" s="176">
        <f>IF(ISNUMBER('実質公債費比率（分子）の構造'!N$53),'実質公債費比率（分子）の構造'!N$53,NA())</f>
        <v>497</v>
      </c>
      <c r="M50" s="176" t="e">
        <f>NA()</f>
        <v>#N/A</v>
      </c>
      <c r="N50" s="176" t="e">
        <f>NA()</f>
        <v>#N/A</v>
      </c>
      <c r="O50" s="176">
        <f>IF(ISNUMBER('実質公債費比率（分子）の構造'!O$53),'実質公債費比率（分子）の構造'!O$53,NA())</f>
        <v>557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18323</v>
      </c>
      <c r="E56" s="175"/>
      <c r="F56" s="175"/>
      <c r="G56" s="175">
        <f>'将来負担比率（分子）の構造'!J$52</f>
        <v>17772</v>
      </c>
      <c r="H56" s="175"/>
      <c r="I56" s="175"/>
      <c r="J56" s="175">
        <f>'将来負担比率（分子）の構造'!K$52</f>
        <v>17280</v>
      </c>
      <c r="K56" s="175"/>
      <c r="L56" s="175"/>
      <c r="M56" s="175">
        <f>'将来負担比率（分子）の構造'!L$52</f>
        <v>16731</v>
      </c>
      <c r="N56" s="175"/>
      <c r="O56" s="175"/>
      <c r="P56" s="175">
        <f>'将来負担比率（分子）の構造'!M$52</f>
        <v>16132</v>
      </c>
    </row>
    <row r="57" spans="1:16">
      <c r="A57" s="175" t="s">
        <v>44</v>
      </c>
      <c r="B57" s="175"/>
      <c r="C57" s="175"/>
      <c r="D57" s="175">
        <f>'将来負担比率（分子）の構造'!I$51</f>
        <v>221</v>
      </c>
      <c r="E57" s="175"/>
      <c r="F57" s="175"/>
      <c r="G57" s="175">
        <f>'将来負担比率（分子）の構造'!J$51</f>
        <v>182</v>
      </c>
      <c r="H57" s="175"/>
      <c r="I57" s="175"/>
      <c r="J57" s="175">
        <f>'将来負担比率（分子）の構造'!K$51</f>
        <v>151</v>
      </c>
      <c r="K57" s="175"/>
      <c r="L57" s="175"/>
      <c r="M57" s="175">
        <f>'将来負担比率（分子）の構造'!L$51</f>
        <v>126</v>
      </c>
      <c r="N57" s="175"/>
      <c r="O57" s="175"/>
      <c r="P57" s="175">
        <f>'将来負担比率（分子）の構造'!M$51</f>
        <v>91</v>
      </c>
    </row>
    <row r="58" spans="1:16">
      <c r="A58" s="175" t="s">
        <v>43</v>
      </c>
      <c r="B58" s="175"/>
      <c r="C58" s="175"/>
      <c r="D58" s="175">
        <f>'将来負担比率（分子）の構造'!I$50</f>
        <v>4509</v>
      </c>
      <c r="E58" s="175"/>
      <c r="F58" s="175"/>
      <c r="G58" s="175">
        <f>'将来負担比率（分子）の構造'!J$50</f>
        <v>4440</v>
      </c>
      <c r="H58" s="175"/>
      <c r="I58" s="175"/>
      <c r="J58" s="175">
        <f>'将来負担比率（分子）の構造'!K$50</f>
        <v>4230</v>
      </c>
      <c r="K58" s="175"/>
      <c r="L58" s="175"/>
      <c r="M58" s="175">
        <f>'将来負担比率（分子）の構造'!L$50</f>
        <v>5101</v>
      </c>
      <c r="N58" s="175"/>
      <c r="O58" s="175"/>
      <c r="P58" s="175">
        <f>'将来負担比率（分子）の構造'!M$50</f>
        <v>5734</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2380</v>
      </c>
      <c r="C62" s="175"/>
      <c r="D62" s="175"/>
      <c r="E62" s="175">
        <f>'将来負担比率（分子）の構造'!J$45</f>
        <v>2334</v>
      </c>
      <c r="F62" s="175"/>
      <c r="G62" s="175"/>
      <c r="H62" s="175">
        <f>'将来負担比率（分子）の構造'!K$45</f>
        <v>2230</v>
      </c>
      <c r="I62" s="175"/>
      <c r="J62" s="175"/>
      <c r="K62" s="175">
        <f>'将来負担比率（分子）の構造'!L$45</f>
        <v>2170</v>
      </c>
      <c r="L62" s="175"/>
      <c r="M62" s="175"/>
      <c r="N62" s="175">
        <f>'将来負担比率（分子）の構造'!M$45</f>
        <v>2107</v>
      </c>
      <c r="O62" s="175"/>
      <c r="P62" s="175"/>
    </row>
    <row r="63" spans="1:16">
      <c r="A63" s="175" t="s">
        <v>36</v>
      </c>
      <c r="B63" s="175">
        <f>'将来負担比率（分子）の構造'!I$44</f>
        <v>713</v>
      </c>
      <c r="C63" s="175"/>
      <c r="D63" s="175"/>
      <c r="E63" s="175">
        <f>'将来負担比率（分子）の構造'!J$44</f>
        <v>675</v>
      </c>
      <c r="F63" s="175"/>
      <c r="G63" s="175"/>
      <c r="H63" s="175">
        <f>'将来負担比率（分子）の構造'!K$44</f>
        <v>675</v>
      </c>
      <c r="I63" s="175"/>
      <c r="J63" s="175"/>
      <c r="K63" s="175">
        <f>'将来負担比率（分子）の構造'!L$44</f>
        <v>591</v>
      </c>
      <c r="L63" s="175"/>
      <c r="M63" s="175"/>
      <c r="N63" s="175">
        <f>'将来負担比率（分子）の構造'!M$44</f>
        <v>574</v>
      </c>
      <c r="O63" s="175"/>
      <c r="P63" s="175"/>
    </row>
    <row r="64" spans="1:16">
      <c r="A64" s="175" t="s">
        <v>35</v>
      </c>
      <c r="B64" s="175">
        <f>'将来負担比率（分子）の構造'!I$43</f>
        <v>5053</v>
      </c>
      <c r="C64" s="175"/>
      <c r="D64" s="175"/>
      <c r="E64" s="175">
        <f>'将来負担比率（分子）の構造'!J$43</f>
        <v>4947</v>
      </c>
      <c r="F64" s="175"/>
      <c r="G64" s="175"/>
      <c r="H64" s="175">
        <f>'将来負担比率（分子）の構造'!K$43</f>
        <v>4566</v>
      </c>
      <c r="I64" s="175"/>
      <c r="J64" s="175"/>
      <c r="K64" s="175">
        <f>'将来負担比率（分子）の構造'!L$43</f>
        <v>4293</v>
      </c>
      <c r="L64" s="175"/>
      <c r="M64" s="175"/>
      <c r="N64" s="175">
        <f>'将来負担比率（分子）の構造'!M$43</f>
        <v>3706</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17581</v>
      </c>
      <c r="C66" s="175"/>
      <c r="D66" s="175"/>
      <c r="E66" s="175">
        <f>'将来負担比率（分子）の構造'!J$41</f>
        <v>17650</v>
      </c>
      <c r="F66" s="175"/>
      <c r="G66" s="175"/>
      <c r="H66" s="175">
        <f>'将来負担比率（分子）の構造'!K$41</f>
        <v>17629</v>
      </c>
      <c r="I66" s="175"/>
      <c r="J66" s="175"/>
      <c r="K66" s="175">
        <f>'将来負担比率（分子）の構造'!L$41</f>
        <v>17626</v>
      </c>
      <c r="L66" s="175"/>
      <c r="M66" s="175"/>
      <c r="N66" s="175">
        <f>'将来負担比率（分子）の構造'!M$41</f>
        <v>17612</v>
      </c>
      <c r="O66" s="175"/>
      <c r="P66" s="175"/>
    </row>
    <row r="67" spans="1:16">
      <c r="A67" s="175" t="s">
        <v>77</v>
      </c>
      <c r="B67" s="175" t="e">
        <f>NA()</f>
        <v>#N/A</v>
      </c>
      <c r="C67" s="175">
        <f>IF(ISNUMBER('将来負担比率（分子）の構造'!I$53), IF('将来負担比率（分子）の構造'!I$53 &lt; 0, 0, '将来負担比率（分子）の構造'!I$53), NA())</f>
        <v>2674</v>
      </c>
      <c r="D67" s="175" t="e">
        <f>NA()</f>
        <v>#N/A</v>
      </c>
      <c r="E67" s="175" t="e">
        <f>NA()</f>
        <v>#N/A</v>
      </c>
      <c r="F67" s="175">
        <f>IF(ISNUMBER('将来負担比率（分子）の構造'!J$53), IF('将来負担比率（分子）の構造'!J$53 &lt; 0, 0, '将来負担比率（分子）の構造'!J$53), NA())</f>
        <v>3212</v>
      </c>
      <c r="G67" s="175" t="e">
        <f>NA()</f>
        <v>#N/A</v>
      </c>
      <c r="H67" s="175" t="e">
        <f>NA()</f>
        <v>#N/A</v>
      </c>
      <c r="I67" s="175">
        <f>IF(ISNUMBER('将来負担比率（分子）の構造'!K$53), IF('将来負担比率（分子）の構造'!K$53 &lt; 0, 0, '将来負担比率（分子）の構造'!K$53), NA())</f>
        <v>3439</v>
      </c>
      <c r="J67" s="175" t="e">
        <f>NA()</f>
        <v>#N/A</v>
      </c>
      <c r="K67" s="175" t="e">
        <f>NA()</f>
        <v>#N/A</v>
      </c>
      <c r="L67" s="175">
        <f>IF(ISNUMBER('将来負担比率（分子）の構造'!L$53), IF('将来負担比率（分子）の構造'!L$53 &lt; 0, 0, '将来負担比率（分子）の構造'!L$53), NA())</f>
        <v>2723</v>
      </c>
      <c r="M67" s="175" t="e">
        <f>NA()</f>
        <v>#N/A</v>
      </c>
      <c r="N67" s="175" t="e">
        <f>NA()</f>
        <v>#N/A</v>
      </c>
      <c r="O67" s="175">
        <f>IF(ISNUMBER('将来負担比率（分子）の構造'!M$53), IF('将来負担比率（分子）の構造'!M$53 &lt; 0, 0, '将来負担比率（分子）の構造'!M$53), NA())</f>
        <v>2041</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2614</v>
      </c>
      <c r="C72" s="179">
        <f>基金残高に係る経年分析!G55</f>
        <v>3266</v>
      </c>
      <c r="D72" s="179">
        <f>基金残高に係る経年分析!H55</f>
        <v>3754</v>
      </c>
    </row>
    <row r="73" spans="1:16">
      <c r="A73" s="178" t="s">
        <v>80</v>
      </c>
      <c r="B73" s="179">
        <f>基金残高に係る経年分析!F56</f>
        <v>148</v>
      </c>
      <c r="C73" s="179">
        <f>基金残高に係る経年分析!G56</f>
        <v>315</v>
      </c>
      <c r="D73" s="179">
        <f>基金残高に係る経年分析!H56</f>
        <v>315</v>
      </c>
    </row>
    <row r="74" spans="1:16">
      <c r="A74" s="178" t="s">
        <v>81</v>
      </c>
      <c r="B74" s="179">
        <f>基金残高に係る経年分析!F57</f>
        <v>2119</v>
      </c>
      <c r="C74" s="179">
        <f>基金残高に係る経年分析!G57</f>
        <v>2185</v>
      </c>
      <c r="D74" s="179">
        <f>基金残高に係る経年分析!H57</f>
        <v>2321</v>
      </c>
    </row>
  </sheetData>
  <sheetProtection algorithmName="SHA-512" hashValue="UDlb3j01L1k8Jas4iJPtI4j/0LFsBHqeIlEy4ywcr7eSBHrphkqnw2AnCF/ILqz+mVr+1LGXfvldj1ZCqkQfkw==" saltValue="t14wCKb5sL8Wn1SrpBQ+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Q1" sqref="AQ1"/>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4489667</v>
      </c>
      <c r="S5" s="613"/>
      <c r="T5" s="613"/>
      <c r="U5" s="613"/>
      <c r="V5" s="613"/>
      <c r="W5" s="613"/>
      <c r="X5" s="613"/>
      <c r="Y5" s="614"/>
      <c r="Z5" s="615">
        <v>22.7</v>
      </c>
      <c r="AA5" s="615"/>
      <c r="AB5" s="615"/>
      <c r="AC5" s="615"/>
      <c r="AD5" s="616">
        <v>4489667</v>
      </c>
      <c r="AE5" s="616"/>
      <c r="AF5" s="616"/>
      <c r="AG5" s="616"/>
      <c r="AH5" s="616"/>
      <c r="AI5" s="616"/>
      <c r="AJ5" s="616"/>
      <c r="AK5" s="616"/>
      <c r="AL5" s="617">
        <v>50.2</v>
      </c>
      <c r="AM5" s="618"/>
      <c r="AN5" s="618"/>
      <c r="AO5" s="619"/>
      <c r="AP5" s="609" t="s">
        <v>231</v>
      </c>
      <c r="AQ5" s="610"/>
      <c r="AR5" s="610"/>
      <c r="AS5" s="610"/>
      <c r="AT5" s="610"/>
      <c r="AU5" s="610"/>
      <c r="AV5" s="610"/>
      <c r="AW5" s="610"/>
      <c r="AX5" s="610"/>
      <c r="AY5" s="610"/>
      <c r="AZ5" s="610"/>
      <c r="BA5" s="610"/>
      <c r="BB5" s="610"/>
      <c r="BC5" s="610"/>
      <c r="BD5" s="610"/>
      <c r="BE5" s="610"/>
      <c r="BF5" s="611"/>
      <c r="BG5" s="623">
        <v>4421696</v>
      </c>
      <c r="BH5" s="624"/>
      <c r="BI5" s="624"/>
      <c r="BJ5" s="624"/>
      <c r="BK5" s="624"/>
      <c r="BL5" s="624"/>
      <c r="BM5" s="624"/>
      <c r="BN5" s="625"/>
      <c r="BO5" s="626">
        <v>98.5</v>
      </c>
      <c r="BP5" s="626"/>
      <c r="BQ5" s="626"/>
      <c r="BR5" s="626"/>
      <c r="BS5" s="627">
        <v>114174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134985</v>
      </c>
      <c r="S6" s="624"/>
      <c r="T6" s="624"/>
      <c r="U6" s="624"/>
      <c r="V6" s="624"/>
      <c r="W6" s="624"/>
      <c r="X6" s="624"/>
      <c r="Y6" s="625"/>
      <c r="Z6" s="626">
        <v>0.7</v>
      </c>
      <c r="AA6" s="626"/>
      <c r="AB6" s="626"/>
      <c r="AC6" s="626"/>
      <c r="AD6" s="627">
        <v>134985</v>
      </c>
      <c r="AE6" s="627"/>
      <c r="AF6" s="627"/>
      <c r="AG6" s="627"/>
      <c r="AH6" s="627"/>
      <c r="AI6" s="627"/>
      <c r="AJ6" s="627"/>
      <c r="AK6" s="627"/>
      <c r="AL6" s="628">
        <v>1.5</v>
      </c>
      <c r="AM6" s="629"/>
      <c r="AN6" s="629"/>
      <c r="AO6" s="630"/>
      <c r="AP6" s="620" t="s">
        <v>236</v>
      </c>
      <c r="AQ6" s="621"/>
      <c r="AR6" s="621"/>
      <c r="AS6" s="621"/>
      <c r="AT6" s="621"/>
      <c r="AU6" s="621"/>
      <c r="AV6" s="621"/>
      <c r="AW6" s="621"/>
      <c r="AX6" s="621"/>
      <c r="AY6" s="621"/>
      <c r="AZ6" s="621"/>
      <c r="BA6" s="621"/>
      <c r="BB6" s="621"/>
      <c r="BC6" s="621"/>
      <c r="BD6" s="621"/>
      <c r="BE6" s="621"/>
      <c r="BF6" s="622"/>
      <c r="BG6" s="623">
        <v>4421696</v>
      </c>
      <c r="BH6" s="624"/>
      <c r="BI6" s="624"/>
      <c r="BJ6" s="624"/>
      <c r="BK6" s="624"/>
      <c r="BL6" s="624"/>
      <c r="BM6" s="624"/>
      <c r="BN6" s="625"/>
      <c r="BO6" s="626">
        <v>98.5</v>
      </c>
      <c r="BP6" s="626"/>
      <c r="BQ6" s="626"/>
      <c r="BR6" s="626"/>
      <c r="BS6" s="627">
        <v>114174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153208</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151490</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1583</v>
      </c>
      <c r="S7" s="624"/>
      <c r="T7" s="624"/>
      <c r="U7" s="624"/>
      <c r="V7" s="624"/>
      <c r="W7" s="624"/>
      <c r="X7" s="624"/>
      <c r="Y7" s="625"/>
      <c r="Z7" s="626">
        <v>0</v>
      </c>
      <c r="AA7" s="626"/>
      <c r="AB7" s="626"/>
      <c r="AC7" s="626"/>
      <c r="AD7" s="627">
        <v>1583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1784817</v>
      </c>
      <c r="BH7" s="624"/>
      <c r="BI7" s="624"/>
      <c r="BJ7" s="624"/>
      <c r="BK7" s="624"/>
      <c r="BL7" s="624"/>
      <c r="BM7" s="624"/>
      <c r="BN7" s="625"/>
      <c r="BO7" s="626">
        <v>39.799999999999997</v>
      </c>
      <c r="BP7" s="626"/>
      <c r="BQ7" s="626"/>
      <c r="BR7" s="626"/>
      <c r="BS7" s="627">
        <v>114174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3325585</v>
      </c>
      <c r="CS7" s="624"/>
      <c r="CT7" s="624"/>
      <c r="CU7" s="624"/>
      <c r="CV7" s="624"/>
      <c r="CW7" s="624"/>
      <c r="CX7" s="624"/>
      <c r="CY7" s="625"/>
      <c r="CZ7" s="626">
        <v>17.7</v>
      </c>
      <c r="DA7" s="626"/>
      <c r="DB7" s="626"/>
      <c r="DC7" s="626"/>
      <c r="DD7" s="632">
        <v>51874</v>
      </c>
      <c r="DE7" s="624"/>
      <c r="DF7" s="624"/>
      <c r="DG7" s="624"/>
      <c r="DH7" s="624"/>
      <c r="DI7" s="624"/>
      <c r="DJ7" s="624"/>
      <c r="DK7" s="624"/>
      <c r="DL7" s="624"/>
      <c r="DM7" s="624"/>
      <c r="DN7" s="624"/>
      <c r="DO7" s="624"/>
      <c r="DP7" s="625"/>
      <c r="DQ7" s="632">
        <v>2381307</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25685</v>
      </c>
      <c r="S8" s="624"/>
      <c r="T8" s="624"/>
      <c r="U8" s="624"/>
      <c r="V8" s="624"/>
      <c r="W8" s="624"/>
      <c r="X8" s="624"/>
      <c r="Y8" s="625"/>
      <c r="Z8" s="626">
        <v>0.1</v>
      </c>
      <c r="AA8" s="626"/>
      <c r="AB8" s="626"/>
      <c r="AC8" s="626"/>
      <c r="AD8" s="627">
        <v>25685</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52464</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4735528</v>
      </c>
      <c r="CS8" s="624"/>
      <c r="CT8" s="624"/>
      <c r="CU8" s="624"/>
      <c r="CV8" s="624"/>
      <c r="CW8" s="624"/>
      <c r="CX8" s="624"/>
      <c r="CY8" s="625"/>
      <c r="CZ8" s="626">
        <v>25.2</v>
      </c>
      <c r="DA8" s="626"/>
      <c r="DB8" s="626"/>
      <c r="DC8" s="626"/>
      <c r="DD8" s="632">
        <v>21918</v>
      </c>
      <c r="DE8" s="624"/>
      <c r="DF8" s="624"/>
      <c r="DG8" s="624"/>
      <c r="DH8" s="624"/>
      <c r="DI8" s="624"/>
      <c r="DJ8" s="624"/>
      <c r="DK8" s="624"/>
      <c r="DL8" s="624"/>
      <c r="DM8" s="624"/>
      <c r="DN8" s="624"/>
      <c r="DO8" s="624"/>
      <c r="DP8" s="625"/>
      <c r="DQ8" s="632">
        <v>2311697</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22792</v>
      </c>
      <c r="S9" s="624"/>
      <c r="T9" s="624"/>
      <c r="U9" s="624"/>
      <c r="V9" s="624"/>
      <c r="W9" s="624"/>
      <c r="X9" s="624"/>
      <c r="Y9" s="625"/>
      <c r="Z9" s="626">
        <v>0.1</v>
      </c>
      <c r="AA9" s="626"/>
      <c r="AB9" s="626"/>
      <c r="AC9" s="626"/>
      <c r="AD9" s="627">
        <v>22792</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1290997</v>
      </c>
      <c r="BH9" s="624"/>
      <c r="BI9" s="624"/>
      <c r="BJ9" s="624"/>
      <c r="BK9" s="624"/>
      <c r="BL9" s="624"/>
      <c r="BM9" s="624"/>
      <c r="BN9" s="625"/>
      <c r="BO9" s="626">
        <v>28.8</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1016360</v>
      </c>
      <c r="CS9" s="624"/>
      <c r="CT9" s="624"/>
      <c r="CU9" s="624"/>
      <c r="CV9" s="624"/>
      <c r="CW9" s="624"/>
      <c r="CX9" s="624"/>
      <c r="CY9" s="625"/>
      <c r="CZ9" s="626">
        <v>5.4</v>
      </c>
      <c r="DA9" s="626"/>
      <c r="DB9" s="626"/>
      <c r="DC9" s="626"/>
      <c r="DD9" s="632" t="s">
        <v>130</v>
      </c>
      <c r="DE9" s="624"/>
      <c r="DF9" s="624"/>
      <c r="DG9" s="624"/>
      <c r="DH9" s="624"/>
      <c r="DI9" s="624"/>
      <c r="DJ9" s="624"/>
      <c r="DK9" s="624"/>
      <c r="DL9" s="624"/>
      <c r="DM9" s="624"/>
      <c r="DN9" s="624"/>
      <c r="DO9" s="624"/>
      <c r="DP9" s="625"/>
      <c r="DQ9" s="632">
        <v>828156</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99629</v>
      </c>
      <c r="BH10" s="624"/>
      <c r="BI10" s="624"/>
      <c r="BJ10" s="624"/>
      <c r="BK10" s="624"/>
      <c r="BL10" s="624"/>
      <c r="BM10" s="624"/>
      <c r="BN10" s="625"/>
      <c r="BO10" s="626">
        <v>2.2000000000000002</v>
      </c>
      <c r="BP10" s="626"/>
      <c r="BQ10" s="626"/>
      <c r="BR10" s="626"/>
      <c r="BS10" s="627">
        <v>16549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22044</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10544</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689649</v>
      </c>
      <c r="S11" s="624"/>
      <c r="T11" s="624"/>
      <c r="U11" s="624"/>
      <c r="V11" s="624"/>
      <c r="W11" s="624"/>
      <c r="X11" s="624"/>
      <c r="Y11" s="625"/>
      <c r="Z11" s="628">
        <v>3.5</v>
      </c>
      <c r="AA11" s="629"/>
      <c r="AB11" s="629"/>
      <c r="AC11" s="635"/>
      <c r="AD11" s="632">
        <v>689649</v>
      </c>
      <c r="AE11" s="624"/>
      <c r="AF11" s="624"/>
      <c r="AG11" s="624"/>
      <c r="AH11" s="624"/>
      <c r="AI11" s="624"/>
      <c r="AJ11" s="624"/>
      <c r="AK11" s="625"/>
      <c r="AL11" s="628">
        <v>7.7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341727</v>
      </c>
      <c r="BH11" s="624"/>
      <c r="BI11" s="624"/>
      <c r="BJ11" s="624"/>
      <c r="BK11" s="624"/>
      <c r="BL11" s="624"/>
      <c r="BM11" s="624"/>
      <c r="BN11" s="625"/>
      <c r="BO11" s="626">
        <v>7.6</v>
      </c>
      <c r="BP11" s="626"/>
      <c r="BQ11" s="626"/>
      <c r="BR11" s="626"/>
      <c r="BS11" s="627">
        <v>97625</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934227</v>
      </c>
      <c r="CS11" s="624"/>
      <c r="CT11" s="624"/>
      <c r="CU11" s="624"/>
      <c r="CV11" s="624"/>
      <c r="CW11" s="624"/>
      <c r="CX11" s="624"/>
      <c r="CY11" s="625"/>
      <c r="CZ11" s="626">
        <v>5</v>
      </c>
      <c r="DA11" s="626"/>
      <c r="DB11" s="626"/>
      <c r="DC11" s="626"/>
      <c r="DD11" s="632">
        <v>375452</v>
      </c>
      <c r="DE11" s="624"/>
      <c r="DF11" s="624"/>
      <c r="DG11" s="624"/>
      <c r="DH11" s="624"/>
      <c r="DI11" s="624"/>
      <c r="DJ11" s="624"/>
      <c r="DK11" s="624"/>
      <c r="DL11" s="624"/>
      <c r="DM11" s="624"/>
      <c r="DN11" s="624"/>
      <c r="DO11" s="624"/>
      <c r="DP11" s="625"/>
      <c r="DQ11" s="632">
        <v>332945</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v>67821</v>
      </c>
      <c r="S12" s="624"/>
      <c r="T12" s="624"/>
      <c r="U12" s="624"/>
      <c r="V12" s="624"/>
      <c r="W12" s="624"/>
      <c r="X12" s="624"/>
      <c r="Y12" s="625"/>
      <c r="Z12" s="626">
        <v>0.3</v>
      </c>
      <c r="AA12" s="626"/>
      <c r="AB12" s="626"/>
      <c r="AC12" s="626"/>
      <c r="AD12" s="627">
        <v>67821</v>
      </c>
      <c r="AE12" s="627"/>
      <c r="AF12" s="627"/>
      <c r="AG12" s="627"/>
      <c r="AH12" s="627"/>
      <c r="AI12" s="627"/>
      <c r="AJ12" s="627"/>
      <c r="AK12" s="627"/>
      <c r="AL12" s="628">
        <v>0.8</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2339904</v>
      </c>
      <c r="BH12" s="624"/>
      <c r="BI12" s="624"/>
      <c r="BJ12" s="624"/>
      <c r="BK12" s="624"/>
      <c r="BL12" s="624"/>
      <c r="BM12" s="624"/>
      <c r="BN12" s="625"/>
      <c r="BO12" s="626">
        <v>52.1</v>
      </c>
      <c r="BP12" s="626"/>
      <c r="BQ12" s="626"/>
      <c r="BR12" s="626"/>
      <c r="BS12" s="627" t="s">
        <v>130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968652</v>
      </c>
      <c r="CS12" s="624"/>
      <c r="CT12" s="624"/>
      <c r="CU12" s="624"/>
      <c r="CV12" s="624"/>
      <c r="CW12" s="624"/>
      <c r="CX12" s="624"/>
      <c r="CY12" s="625"/>
      <c r="CZ12" s="626">
        <v>5.2</v>
      </c>
      <c r="DA12" s="626"/>
      <c r="DB12" s="626"/>
      <c r="DC12" s="626"/>
      <c r="DD12" s="632">
        <v>430887</v>
      </c>
      <c r="DE12" s="624"/>
      <c r="DF12" s="624"/>
      <c r="DG12" s="624"/>
      <c r="DH12" s="624"/>
      <c r="DI12" s="624"/>
      <c r="DJ12" s="624"/>
      <c r="DK12" s="624"/>
      <c r="DL12" s="624"/>
      <c r="DM12" s="624"/>
      <c r="DN12" s="624"/>
      <c r="DO12" s="624"/>
      <c r="DP12" s="625"/>
      <c r="DQ12" s="632">
        <v>721721</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2339771</v>
      </c>
      <c r="BH13" s="624"/>
      <c r="BI13" s="624"/>
      <c r="BJ13" s="624"/>
      <c r="BK13" s="624"/>
      <c r="BL13" s="624"/>
      <c r="BM13" s="624"/>
      <c r="BN13" s="625"/>
      <c r="BO13" s="626">
        <v>52.1</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4140810</v>
      </c>
      <c r="CS13" s="624"/>
      <c r="CT13" s="624"/>
      <c r="CU13" s="624"/>
      <c r="CV13" s="624"/>
      <c r="CW13" s="624"/>
      <c r="CX13" s="624"/>
      <c r="CY13" s="625"/>
      <c r="CZ13" s="626">
        <v>22</v>
      </c>
      <c r="DA13" s="626"/>
      <c r="DB13" s="626"/>
      <c r="DC13" s="626"/>
      <c r="DD13" s="632">
        <v>2916962</v>
      </c>
      <c r="DE13" s="624"/>
      <c r="DF13" s="624"/>
      <c r="DG13" s="624"/>
      <c r="DH13" s="624"/>
      <c r="DI13" s="624"/>
      <c r="DJ13" s="624"/>
      <c r="DK13" s="624"/>
      <c r="DL13" s="624"/>
      <c r="DM13" s="624"/>
      <c r="DN13" s="624"/>
      <c r="DO13" s="624"/>
      <c r="DP13" s="625"/>
      <c r="DQ13" s="632">
        <v>1059819</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v>130</v>
      </c>
      <c r="S14" s="624"/>
      <c r="T14" s="624"/>
      <c r="U14" s="624"/>
      <c r="V14" s="624"/>
      <c r="W14" s="624"/>
      <c r="X14" s="624"/>
      <c r="Y14" s="625"/>
      <c r="Z14" s="626">
        <v>0</v>
      </c>
      <c r="AA14" s="626"/>
      <c r="AB14" s="626"/>
      <c r="AC14" s="626"/>
      <c r="AD14" s="627">
        <v>130</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102247</v>
      </c>
      <c r="BH14" s="624"/>
      <c r="BI14" s="624"/>
      <c r="BJ14" s="624"/>
      <c r="BK14" s="624"/>
      <c r="BL14" s="624"/>
      <c r="BM14" s="624"/>
      <c r="BN14" s="625"/>
      <c r="BO14" s="626">
        <v>2.2999999999999998</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548212</v>
      </c>
      <c r="CS14" s="624"/>
      <c r="CT14" s="624"/>
      <c r="CU14" s="624"/>
      <c r="CV14" s="624"/>
      <c r="CW14" s="624"/>
      <c r="CX14" s="624"/>
      <c r="CY14" s="625"/>
      <c r="CZ14" s="626">
        <v>2.9</v>
      </c>
      <c r="DA14" s="626"/>
      <c r="DB14" s="626"/>
      <c r="DC14" s="626"/>
      <c r="DD14" s="632" t="s">
        <v>130</v>
      </c>
      <c r="DE14" s="624"/>
      <c r="DF14" s="624"/>
      <c r="DG14" s="624"/>
      <c r="DH14" s="624"/>
      <c r="DI14" s="624"/>
      <c r="DJ14" s="624"/>
      <c r="DK14" s="624"/>
      <c r="DL14" s="624"/>
      <c r="DM14" s="624"/>
      <c r="DN14" s="624"/>
      <c r="DO14" s="624"/>
      <c r="DP14" s="625"/>
      <c r="DQ14" s="632">
        <v>545768</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194728</v>
      </c>
      <c r="BH15" s="624"/>
      <c r="BI15" s="624"/>
      <c r="BJ15" s="624"/>
      <c r="BK15" s="624"/>
      <c r="BL15" s="624"/>
      <c r="BM15" s="624"/>
      <c r="BN15" s="625"/>
      <c r="BO15" s="626">
        <v>4.3</v>
      </c>
      <c r="BP15" s="626"/>
      <c r="BQ15" s="626"/>
      <c r="BR15" s="626"/>
      <c r="BS15" s="627" t="s">
        <v>130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1433184</v>
      </c>
      <c r="CS15" s="624"/>
      <c r="CT15" s="624"/>
      <c r="CU15" s="624"/>
      <c r="CV15" s="624"/>
      <c r="CW15" s="624"/>
      <c r="CX15" s="624"/>
      <c r="CY15" s="625"/>
      <c r="CZ15" s="626">
        <v>7.6</v>
      </c>
      <c r="DA15" s="626"/>
      <c r="DB15" s="626"/>
      <c r="DC15" s="626"/>
      <c r="DD15" s="632">
        <v>135429</v>
      </c>
      <c r="DE15" s="624"/>
      <c r="DF15" s="624"/>
      <c r="DG15" s="624"/>
      <c r="DH15" s="624"/>
      <c r="DI15" s="624"/>
      <c r="DJ15" s="624"/>
      <c r="DK15" s="624"/>
      <c r="DL15" s="624"/>
      <c r="DM15" s="624"/>
      <c r="DN15" s="624"/>
      <c r="DO15" s="624"/>
      <c r="DP15" s="625"/>
      <c r="DQ15" s="632">
        <v>1189278</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13340</v>
      </c>
      <c r="S16" s="624"/>
      <c r="T16" s="624"/>
      <c r="U16" s="624"/>
      <c r="V16" s="624"/>
      <c r="W16" s="624"/>
      <c r="X16" s="624"/>
      <c r="Y16" s="625"/>
      <c r="Z16" s="626">
        <v>0.1</v>
      </c>
      <c r="AA16" s="626"/>
      <c r="AB16" s="626"/>
      <c r="AC16" s="626"/>
      <c r="AD16" s="627">
        <v>13340</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1965</v>
      </c>
      <c r="CS16" s="624"/>
      <c r="CT16" s="624"/>
      <c r="CU16" s="624"/>
      <c r="CV16" s="624"/>
      <c r="CW16" s="624"/>
      <c r="CX16" s="624"/>
      <c r="CY16" s="625"/>
      <c r="CZ16" s="626">
        <v>0</v>
      </c>
      <c r="DA16" s="626"/>
      <c r="DB16" s="626"/>
      <c r="DC16" s="626"/>
      <c r="DD16" s="632" t="s">
        <v>130</v>
      </c>
      <c r="DE16" s="624"/>
      <c r="DF16" s="624"/>
      <c r="DG16" s="624"/>
      <c r="DH16" s="624"/>
      <c r="DI16" s="624"/>
      <c r="DJ16" s="624"/>
      <c r="DK16" s="624"/>
      <c r="DL16" s="624"/>
      <c r="DM16" s="624"/>
      <c r="DN16" s="624"/>
      <c r="DO16" s="624"/>
      <c r="DP16" s="625"/>
      <c r="DQ16" s="632">
        <v>665</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108682</v>
      </c>
      <c r="S17" s="624"/>
      <c r="T17" s="624"/>
      <c r="U17" s="624"/>
      <c r="V17" s="624"/>
      <c r="W17" s="624"/>
      <c r="X17" s="624"/>
      <c r="Y17" s="625"/>
      <c r="Z17" s="626">
        <v>0.5</v>
      </c>
      <c r="AA17" s="626"/>
      <c r="AB17" s="626"/>
      <c r="AC17" s="626"/>
      <c r="AD17" s="627">
        <v>108682</v>
      </c>
      <c r="AE17" s="627"/>
      <c r="AF17" s="627"/>
      <c r="AG17" s="627"/>
      <c r="AH17" s="627"/>
      <c r="AI17" s="627"/>
      <c r="AJ17" s="627"/>
      <c r="AK17" s="627"/>
      <c r="AL17" s="628">
        <v>1.2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1526491</v>
      </c>
      <c r="CS17" s="624"/>
      <c r="CT17" s="624"/>
      <c r="CU17" s="624"/>
      <c r="CV17" s="624"/>
      <c r="CW17" s="624"/>
      <c r="CX17" s="624"/>
      <c r="CY17" s="625"/>
      <c r="CZ17" s="626">
        <v>8.1</v>
      </c>
      <c r="DA17" s="626"/>
      <c r="DB17" s="626"/>
      <c r="DC17" s="626"/>
      <c r="DD17" s="632" t="s">
        <v>130</v>
      </c>
      <c r="DE17" s="624"/>
      <c r="DF17" s="624"/>
      <c r="DG17" s="624"/>
      <c r="DH17" s="624"/>
      <c r="DI17" s="624"/>
      <c r="DJ17" s="624"/>
      <c r="DK17" s="624"/>
      <c r="DL17" s="624"/>
      <c r="DM17" s="624"/>
      <c r="DN17" s="624"/>
      <c r="DO17" s="624"/>
      <c r="DP17" s="625"/>
      <c r="DQ17" s="632">
        <v>1506543</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25425</v>
      </c>
      <c r="S18" s="624"/>
      <c r="T18" s="624"/>
      <c r="U18" s="624"/>
      <c r="V18" s="624"/>
      <c r="W18" s="624"/>
      <c r="X18" s="624"/>
      <c r="Y18" s="625"/>
      <c r="Z18" s="626">
        <v>0.1</v>
      </c>
      <c r="AA18" s="626"/>
      <c r="AB18" s="626"/>
      <c r="AC18" s="626"/>
      <c r="AD18" s="627">
        <v>25425</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21902</v>
      </c>
      <c r="S19" s="624"/>
      <c r="T19" s="624"/>
      <c r="U19" s="624"/>
      <c r="V19" s="624"/>
      <c r="W19" s="624"/>
      <c r="X19" s="624"/>
      <c r="Y19" s="625"/>
      <c r="Z19" s="626">
        <v>0.1</v>
      </c>
      <c r="AA19" s="626"/>
      <c r="AB19" s="626"/>
      <c r="AC19" s="626"/>
      <c r="AD19" s="627">
        <v>21902</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67971</v>
      </c>
      <c r="BH19" s="624"/>
      <c r="BI19" s="624"/>
      <c r="BJ19" s="624"/>
      <c r="BK19" s="624"/>
      <c r="BL19" s="624"/>
      <c r="BM19" s="624"/>
      <c r="BN19" s="625"/>
      <c r="BO19" s="626">
        <v>1.5</v>
      </c>
      <c r="BP19" s="626"/>
      <c r="BQ19" s="626"/>
      <c r="BR19" s="626"/>
      <c r="BS19" s="627" t="s">
        <v>130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3523</v>
      </c>
      <c r="S20" s="624"/>
      <c r="T20" s="624"/>
      <c r="U20" s="624"/>
      <c r="V20" s="624"/>
      <c r="W20" s="624"/>
      <c r="X20" s="624"/>
      <c r="Y20" s="625"/>
      <c r="Z20" s="626">
        <v>0</v>
      </c>
      <c r="AA20" s="626"/>
      <c r="AB20" s="626"/>
      <c r="AC20" s="626"/>
      <c r="AD20" s="627">
        <v>3523</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67971</v>
      </c>
      <c r="BH20" s="624"/>
      <c r="BI20" s="624"/>
      <c r="BJ20" s="624"/>
      <c r="BK20" s="624"/>
      <c r="BL20" s="624"/>
      <c r="BM20" s="624"/>
      <c r="BN20" s="625"/>
      <c r="BO20" s="626">
        <v>1.5</v>
      </c>
      <c r="BP20" s="626"/>
      <c r="BQ20" s="626"/>
      <c r="BR20" s="626"/>
      <c r="BS20" s="627" t="s">
        <v>130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18806266</v>
      </c>
      <c r="CS20" s="624"/>
      <c r="CT20" s="624"/>
      <c r="CU20" s="624"/>
      <c r="CV20" s="624"/>
      <c r="CW20" s="624"/>
      <c r="CX20" s="624"/>
      <c r="CY20" s="625"/>
      <c r="CZ20" s="626">
        <v>100</v>
      </c>
      <c r="DA20" s="626"/>
      <c r="DB20" s="626"/>
      <c r="DC20" s="626"/>
      <c r="DD20" s="632">
        <v>3932522</v>
      </c>
      <c r="DE20" s="624"/>
      <c r="DF20" s="624"/>
      <c r="DG20" s="624"/>
      <c r="DH20" s="624"/>
      <c r="DI20" s="624"/>
      <c r="DJ20" s="624"/>
      <c r="DK20" s="624"/>
      <c r="DL20" s="624"/>
      <c r="DM20" s="624"/>
      <c r="DN20" s="624"/>
      <c r="DO20" s="624"/>
      <c r="DP20" s="625"/>
      <c r="DQ20" s="632">
        <v>11039933</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3884166</v>
      </c>
      <c r="S21" s="624"/>
      <c r="T21" s="624"/>
      <c r="U21" s="624"/>
      <c r="V21" s="624"/>
      <c r="W21" s="624"/>
      <c r="X21" s="624"/>
      <c r="Y21" s="625"/>
      <c r="Z21" s="626">
        <v>19.600000000000001</v>
      </c>
      <c r="AA21" s="626"/>
      <c r="AB21" s="626"/>
      <c r="AC21" s="626"/>
      <c r="AD21" s="627">
        <v>3335784</v>
      </c>
      <c r="AE21" s="627"/>
      <c r="AF21" s="627"/>
      <c r="AG21" s="627"/>
      <c r="AH21" s="627"/>
      <c r="AI21" s="627"/>
      <c r="AJ21" s="627"/>
      <c r="AK21" s="627"/>
      <c r="AL21" s="628">
        <v>37.299999999999997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67971</v>
      </c>
      <c r="BH21" s="624"/>
      <c r="BI21" s="624"/>
      <c r="BJ21" s="624"/>
      <c r="BK21" s="624"/>
      <c r="BL21" s="624"/>
      <c r="BM21" s="624"/>
      <c r="BN21" s="625"/>
      <c r="BO21" s="626">
        <v>1.5</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3335784</v>
      </c>
      <c r="S22" s="624"/>
      <c r="T22" s="624"/>
      <c r="U22" s="624"/>
      <c r="V22" s="624"/>
      <c r="W22" s="624"/>
      <c r="X22" s="624"/>
      <c r="Y22" s="625"/>
      <c r="Z22" s="626">
        <v>16.8</v>
      </c>
      <c r="AA22" s="626"/>
      <c r="AB22" s="626"/>
      <c r="AC22" s="626"/>
      <c r="AD22" s="627">
        <v>3335784</v>
      </c>
      <c r="AE22" s="627"/>
      <c r="AF22" s="627"/>
      <c r="AG22" s="627"/>
      <c r="AH22" s="627"/>
      <c r="AI22" s="627"/>
      <c r="AJ22" s="627"/>
      <c r="AK22" s="627"/>
      <c r="AL22" s="628">
        <v>37.299999999999997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548382</v>
      </c>
      <c r="S23" s="624"/>
      <c r="T23" s="624"/>
      <c r="U23" s="624"/>
      <c r="V23" s="624"/>
      <c r="W23" s="624"/>
      <c r="X23" s="624"/>
      <c r="Y23" s="625"/>
      <c r="Z23" s="626">
        <v>2.8</v>
      </c>
      <c r="AA23" s="626"/>
      <c r="AB23" s="626"/>
      <c r="AC23" s="626"/>
      <c r="AD23" s="627" t="s">
        <v>130</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6815861</v>
      </c>
      <c r="CS24" s="613"/>
      <c r="CT24" s="613"/>
      <c r="CU24" s="613"/>
      <c r="CV24" s="613"/>
      <c r="CW24" s="613"/>
      <c r="CX24" s="613"/>
      <c r="CY24" s="614"/>
      <c r="CZ24" s="617">
        <v>36.200000000000003</v>
      </c>
      <c r="DA24" s="618"/>
      <c r="DB24" s="618"/>
      <c r="DC24" s="634"/>
      <c r="DD24" s="655">
        <v>4539114</v>
      </c>
      <c r="DE24" s="613"/>
      <c r="DF24" s="613"/>
      <c r="DG24" s="613"/>
      <c r="DH24" s="613"/>
      <c r="DI24" s="613"/>
      <c r="DJ24" s="613"/>
      <c r="DK24" s="614"/>
      <c r="DL24" s="655">
        <v>4411104</v>
      </c>
      <c r="DM24" s="613"/>
      <c r="DN24" s="613"/>
      <c r="DO24" s="613"/>
      <c r="DP24" s="613"/>
      <c r="DQ24" s="613"/>
      <c r="DR24" s="613"/>
      <c r="DS24" s="613"/>
      <c r="DT24" s="613"/>
      <c r="DU24" s="613"/>
      <c r="DV24" s="614"/>
      <c r="DW24" s="617">
        <v>48.3</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9463925</v>
      </c>
      <c r="S25" s="624"/>
      <c r="T25" s="624"/>
      <c r="U25" s="624"/>
      <c r="V25" s="624"/>
      <c r="W25" s="624"/>
      <c r="X25" s="624"/>
      <c r="Y25" s="625"/>
      <c r="Z25" s="626">
        <v>47.8</v>
      </c>
      <c r="AA25" s="626"/>
      <c r="AB25" s="626"/>
      <c r="AC25" s="626"/>
      <c r="AD25" s="627">
        <v>8915543</v>
      </c>
      <c r="AE25" s="627"/>
      <c r="AF25" s="627"/>
      <c r="AG25" s="627"/>
      <c r="AH25" s="627"/>
      <c r="AI25" s="627"/>
      <c r="AJ25" s="627"/>
      <c r="AK25" s="627"/>
      <c r="AL25" s="628">
        <v>99.7</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2433452</v>
      </c>
      <c r="CS25" s="656"/>
      <c r="CT25" s="656"/>
      <c r="CU25" s="656"/>
      <c r="CV25" s="656"/>
      <c r="CW25" s="656"/>
      <c r="CX25" s="656"/>
      <c r="CY25" s="657"/>
      <c r="CZ25" s="628">
        <v>12.9</v>
      </c>
      <c r="DA25" s="653"/>
      <c r="DB25" s="653"/>
      <c r="DC25" s="658"/>
      <c r="DD25" s="632">
        <v>2185473</v>
      </c>
      <c r="DE25" s="656"/>
      <c r="DF25" s="656"/>
      <c r="DG25" s="656"/>
      <c r="DH25" s="656"/>
      <c r="DI25" s="656"/>
      <c r="DJ25" s="656"/>
      <c r="DK25" s="657"/>
      <c r="DL25" s="632">
        <v>2058664</v>
      </c>
      <c r="DM25" s="656"/>
      <c r="DN25" s="656"/>
      <c r="DO25" s="656"/>
      <c r="DP25" s="656"/>
      <c r="DQ25" s="656"/>
      <c r="DR25" s="656"/>
      <c r="DS25" s="656"/>
      <c r="DT25" s="656"/>
      <c r="DU25" s="656"/>
      <c r="DV25" s="657"/>
      <c r="DW25" s="628">
        <v>22.6</v>
      </c>
      <c r="DX25" s="653"/>
      <c r="DY25" s="653"/>
      <c r="DZ25" s="653"/>
      <c r="EA25" s="653"/>
      <c r="EB25" s="653"/>
      <c r="EC25" s="654"/>
    </row>
    <row r="26" spans="2:133" ht="11.25" customHeight="1">
      <c r="B26" s="620" t="s">
        <v>298</v>
      </c>
      <c r="C26" s="621"/>
      <c r="D26" s="621"/>
      <c r="E26" s="621"/>
      <c r="F26" s="621"/>
      <c r="G26" s="621"/>
      <c r="H26" s="621"/>
      <c r="I26" s="621"/>
      <c r="J26" s="621"/>
      <c r="K26" s="621"/>
      <c r="L26" s="621"/>
      <c r="M26" s="621"/>
      <c r="N26" s="621"/>
      <c r="O26" s="621"/>
      <c r="P26" s="621"/>
      <c r="Q26" s="622"/>
      <c r="R26" s="623">
        <v>2467</v>
      </c>
      <c r="S26" s="624"/>
      <c r="T26" s="624"/>
      <c r="U26" s="624"/>
      <c r="V26" s="624"/>
      <c r="W26" s="624"/>
      <c r="X26" s="624"/>
      <c r="Y26" s="625"/>
      <c r="Z26" s="626">
        <v>0</v>
      </c>
      <c r="AA26" s="626"/>
      <c r="AB26" s="626"/>
      <c r="AC26" s="626"/>
      <c r="AD26" s="627">
        <v>2467</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1580750</v>
      </c>
      <c r="CS26" s="624"/>
      <c r="CT26" s="624"/>
      <c r="CU26" s="624"/>
      <c r="CV26" s="624"/>
      <c r="CW26" s="624"/>
      <c r="CX26" s="624"/>
      <c r="CY26" s="625"/>
      <c r="CZ26" s="628">
        <v>8.4</v>
      </c>
      <c r="DA26" s="653"/>
      <c r="DB26" s="653"/>
      <c r="DC26" s="658"/>
      <c r="DD26" s="632">
        <v>1409046</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c r="B27" s="620" t="s">
        <v>301</v>
      </c>
      <c r="C27" s="621"/>
      <c r="D27" s="621"/>
      <c r="E27" s="621"/>
      <c r="F27" s="621"/>
      <c r="G27" s="621"/>
      <c r="H27" s="621"/>
      <c r="I27" s="621"/>
      <c r="J27" s="621"/>
      <c r="K27" s="621"/>
      <c r="L27" s="621"/>
      <c r="M27" s="621"/>
      <c r="N27" s="621"/>
      <c r="O27" s="621"/>
      <c r="P27" s="621"/>
      <c r="Q27" s="622"/>
      <c r="R27" s="623">
        <v>211698</v>
      </c>
      <c r="S27" s="624"/>
      <c r="T27" s="624"/>
      <c r="U27" s="624"/>
      <c r="V27" s="624"/>
      <c r="W27" s="624"/>
      <c r="X27" s="624"/>
      <c r="Y27" s="625"/>
      <c r="Z27" s="626">
        <v>1.1000000000000001</v>
      </c>
      <c r="AA27" s="626"/>
      <c r="AB27" s="626"/>
      <c r="AC27" s="626"/>
      <c r="AD27" s="627" t="s">
        <v>130</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4489667</v>
      </c>
      <c r="BH27" s="624"/>
      <c r="BI27" s="624"/>
      <c r="BJ27" s="624"/>
      <c r="BK27" s="624"/>
      <c r="BL27" s="624"/>
      <c r="BM27" s="624"/>
      <c r="BN27" s="625"/>
      <c r="BO27" s="626">
        <v>100</v>
      </c>
      <c r="BP27" s="626"/>
      <c r="BQ27" s="626"/>
      <c r="BR27" s="626"/>
      <c r="BS27" s="627">
        <v>114174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2855918</v>
      </c>
      <c r="CS27" s="656"/>
      <c r="CT27" s="656"/>
      <c r="CU27" s="656"/>
      <c r="CV27" s="656"/>
      <c r="CW27" s="656"/>
      <c r="CX27" s="656"/>
      <c r="CY27" s="657"/>
      <c r="CZ27" s="628">
        <v>15.2</v>
      </c>
      <c r="DA27" s="653"/>
      <c r="DB27" s="653"/>
      <c r="DC27" s="658"/>
      <c r="DD27" s="632">
        <v>847098</v>
      </c>
      <c r="DE27" s="656"/>
      <c r="DF27" s="656"/>
      <c r="DG27" s="656"/>
      <c r="DH27" s="656"/>
      <c r="DI27" s="656"/>
      <c r="DJ27" s="656"/>
      <c r="DK27" s="657"/>
      <c r="DL27" s="632">
        <v>845897</v>
      </c>
      <c r="DM27" s="656"/>
      <c r="DN27" s="656"/>
      <c r="DO27" s="656"/>
      <c r="DP27" s="656"/>
      <c r="DQ27" s="656"/>
      <c r="DR27" s="656"/>
      <c r="DS27" s="656"/>
      <c r="DT27" s="656"/>
      <c r="DU27" s="656"/>
      <c r="DV27" s="657"/>
      <c r="DW27" s="628">
        <v>9.3000000000000007</v>
      </c>
      <c r="DX27" s="653"/>
      <c r="DY27" s="653"/>
      <c r="DZ27" s="653"/>
      <c r="EA27" s="653"/>
      <c r="EB27" s="653"/>
      <c r="EC27" s="654"/>
    </row>
    <row r="28" spans="2:133" ht="11.25" customHeight="1">
      <c r="B28" s="620" t="s">
        <v>304</v>
      </c>
      <c r="C28" s="621"/>
      <c r="D28" s="621"/>
      <c r="E28" s="621"/>
      <c r="F28" s="621"/>
      <c r="G28" s="621"/>
      <c r="H28" s="621"/>
      <c r="I28" s="621"/>
      <c r="J28" s="621"/>
      <c r="K28" s="621"/>
      <c r="L28" s="621"/>
      <c r="M28" s="621"/>
      <c r="N28" s="621"/>
      <c r="O28" s="621"/>
      <c r="P28" s="621"/>
      <c r="Q28" s="622"/>
      <c r="R28" s="623">
        <v>111381</v>
      </c>
      <c r="S28" s="624"/>
      <c r="T28" s="624"/>
      <c r="U28" s="624"/>
      <c r="V28" s="624"/>
      <c r="W28" s="624"/>
      <c r="X28" s="624"/>
      <c r="Y28" s="625"/>
      <c r="Z28" s="626">
        <v>0.6</v>
      </c>
      <c r="AA28" s="626"/>
      <c r="AB28" s="626"/>
      <c r="AC28" s="626"/>
      <c r="AD28" s="627">
        <v>14911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1526491</v>
      </c>
      <c r="CS28" s="624"/>
      <c r="CT28" s="624"/>
      <c r="CU28" s="624"/>
      <c r="CV28" s="624"/>
      <c r="CW28" s="624"/>
      <c r="CX28" s="624"/>
      <c r="CY28" s="625"/>
      <c r="CZ28" s="628">
        <v>8.1</v>
      </c>
      <c r="DA28" s="653"/>
      <c r="DB28" s="653"/>
      <c r="DC28" s="658"/>
      <c r="DD28" s="632">
        <v>1506543</v>
      </c>
      <c r="DE28" s="624"/>
      <c r="DF28" s="624"/>
      <c r="DG28" s="624"/>
      <c r="DH28" s="624"/>
      <c r="DI28" s="624"/>
      <c r="DJ28" s="624"/>
      <c r="DK28" s="625"/>
      <c r="DL28" s="632">
        <v>1506543</v>
      </c>
      <c r="DM28" s="624"/>
      <c r="DN28" s="624"/>
      <c r="DO28" s="624"/>
      <c r="DP28" s="624"/>
      <c r="DQ28" s="624"/>
      <c r="DR28" s="624"/>
      <c r="DS28" s="624"/>
      <c r="DT28" s="624"/>
      <c r="DU28" s="624"/>
      <c r="DV28" s="625"/>
      <c r="DW28" s="628">
        <v>16.5</v>
      </c>
      <c r="DX28" s="653"/>
      <c r="DY28" s="653"/>
      <c r="DZ28" s="653"/>
      <c r="EA28" s="653"/>
      <c r="EB28" s="653"/>
      <c r="EC28" s="654"/>
    </row>
    <row r="29" spans="2:133" ht="11.25" customHeight="1">
      <c r="B29" s="620" t="s">
        <v>306</v>
      </c>
      <c r="C29" s="621"/>
      <c r="D29" s="621"/>
      <c r="E29" s="621"/>
      <c r="F29" s="621"/>
      <c r="G29" s="621"/>
      <c r="H29" s="621"/>
      <c r="I29" s="621"/>
      <c r="J29" s="621"/>
      <c r="K29" s="621"/>
      <c r="L29" s="621"/>
      <c r="M29" s="621"/>
      <c r="N29" s="621"/>
      <c r="O29" s="621"/>
      <c r="P29" s="621"/>
      <c r="Q29" s="622"/>
      <c r="R29" s="623">
        <v>78472</v>
      </c>
      <c r="S29" s="624"/>
      <c r="T29" s="624"/>
      <c r="U29" s="624"/>
      <c r="V29" s="624"/>
      <c r="W29" s="624"/>
      <c r="X29" s="624"/>
      <c r="Y29" s="625"/>
      <c r="Z29" s="626">
        <v>0.4</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1526491</v>
      </c>
      <c r="CS29" s="656"/>
      <c r="CT29" s="656"/>
      <c r="CU29" s="656"/>
      <c r="CV29" s="656"/>
      <c r="CW29" s="656"/>
      <c r="CX29" s="656"/>
      <c r="CY29" s="657"/>
      <c r="CZ29" s="628">
        <v>8.1</v>
      </c>
      <c r="DA29" s="653"/>
      <c r="DB29" s="653"/>
      <c r="DC29" s="658"/>
      <c r="DD29" s="632">
        <v>1506543</v>
      </c>
      <c r="DE29" s="656"/>
      <c r="DF29" s="656"/>
      <c r="DG29" s="656"/>
      <c r="DH29" s="656"/>
      <c r="DI29" s="656"/>
      <c r="DJ29" s="656"/>
      <c r="DK29" s="657"/>
      <c r="DL29" s="632">
        <v>1506543</v>
      </c>
      <c r="DM29" s="656"/>
      <c r="DN29" s="656"/>
      <c r="DO29" s="656"/>
      <c r="DP29" s="656"/>
      <c r="DQ29" s="656"/>
      <c r="DR29" s="656"/>
      <c r="DS29" s="656"/>
      <c r="DT29" s="656"/>
      <c r="DU29" s="656"/>
      <c r="DV29" s="657"/>
      <c r="DW29" s="628">
        <v>16.5</v>
      </c>
      <c r="DX29" s="653"/>
      <c r="DY29" s="653"/>
      <c r="DZ29" s="653"/>
      <c r="EA29" s="653"/>
      <c r="EB29" s="653"/>
      <c r="EC29" s="654"/>
    </row>
    <row r="30" spans="2:133" ht="11.25" customHeight="1">
      <c r="B30" s="620" t="s">
        <v>309</v>
      </c>
      <c r="C30" s="621"/>
      <c r="D30" s="621"/>
      <c r="E30" s="621"/>
      <c r="F30" s="621"/>
      <c r="G30" s="621"/>
      <c r="H30" s="621"/>
      <c r="I30" s="621"/>
      <c r="J30" s="621"/>
      <c r="K30" s="621"/>
      <c r="L30" s="621"/>
      <c r="M30" s="621"/>
      <c r="N30" s="621"/>
      <c r="O30" s="621"/>
      <c r="P30" s="621"/>
      <c r="Q30" s="622"/>
      <c r="R30" s="623">
        <v>3405095</v>
      </c>
      <c r="S30" s="624"/>
      <c r="T30" s="624"/>
      <c r="U30" s="624"/>
      <c r="V30" s="624"/>
      <c r="W30" s="624"/>
      <c r="X30" s="624"/>
      <c r="Y30" s="625"/>
      <c r="Z30" s="626">
        <v>17.2</v>
      </c>
      <c r="AA30" s="626"/>
      <c r="AB30" s="626"/>
      <c r="AC30" s="626"/>
      <c r="AD30" s="627" t="s">
        <v>130</v>
      </c>
      <c r="AE30" s="627"/>
      <c r="AF30" s="627"/>
      <c r="AG30" s="627"/>
      <c r="AH30" s="627"/>
      <c r="AI30" s="627"/>
      <c r="AJ30" s="627"/>
      <c r="AK30" s="627"/>
      <c r="AL30" s="628" t="s">
        <v>130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1491904</v>
      </c>
      <c r="CS30" s="624"/>
      <c r="CT30" s="624"/>
      <c r="CU30" s="624"/>
      <c r="CV30" s="624"/>
      <c r="CW30" s="624"/>
      <c r="CX30" s="624"/>
      <c r="CY30" s="625"/>
      <c r="CZ30" s="628">
        <v>7.9</v>
      </c>
      <c r="DA30" s="653"/>
      <c r="DB30" s="653"/>
      <c r="DC30" s="658"/>
      <c r="DD30" s="632">
        <v>1472030</v>
      </c>
      <c r="DE30" s="624"/>
      <c r="DF30" s="624"/>
      <c r="DG30" s="624"/>
      <c r="DH30" s="624"/>
      <c r="DI30" s="624"/>
      <c r="DJ30" s="624"/>
      <c r="DK30" s="625"/>
      <c r="DL30" s="632">
        <v>1472030</v>
      </c>
      <c r="DM30" s="624"/>
      <c r="DN30" s="624"/>
      <c r="DO30" s="624"/>
      <c r="DP30" s="624"/>
      <c r="DQ30" s="624"/>
      <c r="DR30" s="624"/>
      <c r="DS30" s="624"/>
      <c r="DT30" s="624"/>
      <c r="DU30" s="624"/>
      <c r="DV30" s="625"/>
      <c r="DW30" s="628">
        <v>16.100000000000001</v>
      </c>
      <c r="DX30" s="653"/>
      <c r="DY30" s="653"/>
      <c r="DZ30" s="653"/>
      <c r="EA30" s="653"/>
      <c r="EB30" s="653"/>
      <c r="EC30" s="654"/>
    </row>
    <row r="31" spans="2:133" ht="11.25" customHeight="1">
      <c r="B31" s="636" t="s">
        <v>313</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99.3</v>
      </c>
      <c r="BH31" s="667"/>
      <c r="BI31" s="667"/>
      <c r="BJ31" s="667"/>
      <c r="BK31" s="667"/>
      <c r="BL31" s="667"/>
      <c r="BM31" s="618">
        <v>96.5</v>
      </c>
      <c r="BN31" s="667"/>
      <c r="BO31" s="667"/>
      <c r="BP31" s="667"/>
      <c r="BQ31" s="668"/>
      <c r="BR31" s="670">
        <v>99.5</v>
      </c>
      <c r="BS31" s="667"/>
      <c r="BT31" s="667"/>
      <c r="BU31" s="667"/>
      <c r="BV31" s="667"/>
      <c r="BW31" s="667"/>
      <c r="BX31" s="618">
        <v>96.6</v>
      </c>
      <c r="BY31" s="667"/>
      <c r="BZ31" s="667"/>
      <c r="CA31" s="667"/>
      <c r="CB31" s="668"/>
      <c r="CD31" s="663"/>
      <c r="CE31" s="664"/>
      <c r="CF31" s="620" t="s">
        <v>316</v>
      </c>
      <c r="CG31" s="621"/>
      <c r="CH31" s="621"/>
      <c r="CI31" s="621"/>
      <c r="CJ31" s="621"/>
      <c r="CK31" s="621"/>
      <c r="CL31" s="621"/>
      <c r="CM31" s="621"/>
      <c r="CN31" s="621"/>
      <c r="CO31" s="621"/>
      <c r="CP31" s="621"/>
      <c r="CQ31" s="622"/>
      <c r="CR31" s="623">
        <v>34587</v>
      </c>
      <c r="CS31" s="656"/>
      <c r="CT31" s="656"/>
      <c r="CU31" s="656"/>
      <c r="CV31" s="656"/>
      <c r="CW31" s="656"/>
      <c r="CX31" s="656"/>
      <c r="CY31" s="657"/>
      <c r="CZ31" s="628">
        <v>0.2</v>
      </c>
      <c r="DA31" s="653"/>
      <c r="DB31" s="653"/>
      <c r="DC31" s="658"/>
      <c r="DD31" s="632">
        <v>34513</v>
      </c>
      <c r="DE31" s="656"/>
      <c r="DF31" s="656"/>
      <c r="DG31" s="656"/>
      <c r="DH31" s="656"/>
      <c r="DI31" s="656"/>
      <c r="DJ31" s="656"/>
      <c r="DK31" s="657"/>
      <c r="DL31" s="632">
        <v>34513</v>
      </c>
      <c r="DM31" s="656"/>
      <c r="DN31" s="656"/>
      <c r="DO31" s="656"/>
      <c r="DP31" s="656"/>
      <c r="DQ31" s="656"/>
      <c r="DR31" s="656"/>
      <c r="DS31" s="656"/>
      <c r="DT31" s="656"/>
      <c r="DU31" s="656"/>
      <c r="DV31" s="657"/>
      <c r="DW31" s="628">
        <v>0.4</v>
      </c>
      <c r="DX31" s="653"/>
      <c r="DY31" s="653"/>
      <c r="DZ31" s="653"/>
      <c r="EA31" s="653"/>
      <c r="EB31" s="653"/>
      <c r="EC31" s="654"/>
    </row>
    <row r="32" spans="2:133" ht="11.25" customHeight="1">
      <c r="B32" s="620" t="s">
        <v>317</v>
      </c>
      <c r="C32" s="621"/>
      <c r="D32" s="621"/>
      <c r="E32" s="621"/>
      <c r="F32" s="621"/>
      <c r="G32" s="621"/>
      <c r="H32" s="621"/>
      <c r="I32" s="621"/>
      <c r="J32" s="621"/>
      <c r="K32" s="621"/>
      <c r="L32" s="621"/>
      <c r="M32" s="621"/>
      <c r="N32" s="621"/>
      <c r="O32" s="621"/>
      <c r="P32" s="621"/>
      <c r="Q32" s="622"/>
      <c r="R32" s="623">
        <v>1613226</v>
      </c>
      <c r="S32" s="624"/>
      <c r="T32" s="624"/>
      <c r="U32" s="624"/>
      <c r="V32" s="624"/>
      <c r="W32" s="624"/>
      <c r="X32" s="624"/>
      <c r="Y32" s="625"/>
      <c r="Z32" s="626">
        <v>8.1</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318</v>
      </c>
      <c r="AX32" s="620" t="s">
        <v>319</v>
      </c>
      <c r="AY32" s="621"/>
      <c r="AZ32" s="621"/>
      <c r="BA32" s="621"/>
      <c r="BB32" s="621"/>
      <c r="BC32" s="621"/>
      <c r="BD32" s="621"/>
      <c r="BE32" s="621"/>
      <c r="BF32" s="622"/>
      <c r="BG32" s="680">
        <v>99.4</v>
      </c>
      <c r="BH32" s="656"/>
      <c r="BI32" s="656"/>
      <c r="BJ32" s="656"/>
      <c r="BK32" s="656"/>
      <c r="BL32" s="656"/>
      <c r="BM32" s="629">
        <v>98.4</v>
      </c>
      <c r="BN32" s="656"/>
      <c r="BO32" s="656"/>
      <c r="BP32" s="656"/>
      <c r="BQ32" s="669"/>
      <c r="BR32" s="680">
        <v>99.4</v>
      </c>
      <c r="BS32" s="656"/>
      <c r="BT32" s="656"/>
      <c r="BU32" s="656"/>
      <c r="BV32" s="656"/>
      <c r="BW32" s="656"/>
      <c r="BX32" s="629">
        <v>98.5</v>
      </c>
      <c r="BY32" s="656"/>
      <c r="BZ32" s="656"/>
      <c r="CA32" s="656"/>
      <c r="CB32" s="669"/>
      <c r="CD32" s="665"/>
      <c r="CE32" s="666"/>
      <c r="CF32" s="620" t="s">
        <v>320</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c r="B33" s="620" t="s">
        <v>321</v>
      </c>
      <c r="C33" s="621"/>
      <c r="D33" s="621"/>
      <c r="E33" s="621"/>
      <c r="F33" s="621"/>
      <c r="G33" s="621"/>
      <c r="H33" s="621"/>
      <c r="I33" s="621"/>
      <c r="J33" s="621"/>
      <c r="K33" s="621"/>
      <c r="L33" s="621"/>
      <c r="M33" s="621"/>
      <c r="N33" s="621"/>
      <c r="O33" s="621"/>
      <c r="P33" s="621"/>
      <c r="Q33" s="622"/>
      <c r="R33" s="623">
        <v>43367</v>
      </c>
      <c r="S33" s="624"/>
      <c r="T33" s="624"/>
      <c r="U33" s="624"/>
      <c r="V33" s="624"/>
      <c r="W33" s="624"/>
      <c r="X33" s="624"/>
      <c r="Y33" s="625"/>
      <c r="Z33" s="626">
        <v>0.2</v>
      </c>
      <c r="AA33" s="626"/>
      <c r="AB33" s="626"/>
      <c r="AC33" s="626"/>
      <c r="AD33" s="627">
        <v>13027</v>
      </c>
      <c r="AE33" s="627"/>
      <c r="AF33" s="627"/>
      <c r="AG33" s="627"/>
      <c r="AH33" s="627"/>
      <c r="AI33" s="627"/>
      <c r="AJ33" s="627"/>
      <c r="AK33" s="627"/>
      <c r="AL33" s="628">
        <v>0.1</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99.2</v>
      </c>
      <c r="BH33" s="682"/>
      <c r="BI33" s="682"/>
      <c r="BJ33" s="682"/>
      <c r="BK33" s="682"/>
      <c r="BL33" s="682"/>
      <c r="BM33" s="683">
        <v>94.6</v>
      </c>
      <c r="BN33" s="682"/>
      <c r="BO33" s="682"/>
      <c r="BP33" s="682"/>
      <c r="BQ33" s="684"/>
      <c r="BR33" s="681">
        <v>99.5</v>
      </c>
      <c r="BS33" s="682"/>
      <c r="BT33" s="682"/>
      <c r="BU33" s="682"/>
      <c r="BV33" s="682"/>
      <c r="BW33" s="682"/>
      <c r="BX33" s="683">
        <v>94.5</v>
      </c>
      <c r="BY33" s="682"/>
      <c r="BZ33" s="682"/>
      <c r="CA33" s="682"/>
      <c r="CB33" s="684"/>
      <c r="CD33" s="620" t="s">
        <v>323</v>
      </c>
      <c r="CE33" s="621"/>
      <c r="CF33" s="621"/>
      <c r="CG33" s="621"/>
      <c r="CH33" s="621"/>
      <c r="CI33" s="621"/>
      <c r="CJ33" s="621"/>
      <c r="CK33" s="621"/>
      <c r="CL33" s="621"/>
      <c r="CM33" s="621"/>
      <c r="CN33" s="621"/>
      <c r="CO33" s="621"/>
      <c r="CP33" s="621"/>
      <c r="CQ33" s="622"/>
      <c r="CR33" s="623">
        <v>8055918</v>
      </c>
      <c r="CS33" s="656"/>
      <c r="CT33" s="656"/>
      <c r="CU33" s="656"/>
      <c r="CV33" s="656"/>
      <c r="CW33" s="656"/>
      <c r="CX33" s="656"/>
      <c r="CY33" s="657"/>
      <c r="CZ33" s="628">
        <v>42.8</v>
      </c>
      <c r="DA33" s="653"/>
      <c r="DB33" s="653"/>
      <c r="DC33" s="658"/>
      <c r="DD33" s="632">
        <v>5888320</v>
      </c>
      <c r="DE33" s="656"/>
      <c r="DF33" s="656"/>
      <c r="DG33" s="656"/>
      <c r="DH33" s="656"/>
      <c r="DI33" s="656"/>
      <c r="DJ33" s="656"/>
      <c r="DK33" s="657"/>
      <c r="DL33" s="632">
        <v>3790928</v>
      </c>
      <c r="DM33" s="656"/>
      <c r="DN33" s="656"/>
      <c r="DO33" s="656"/>
      <c r="DP33" s="656"/>
      <c r="DQ33" s="656"/>
      <c r="DR33" s="656"/>
      <c r="DS33" s="656"/>
      <c r="DT33" s="656"/>
      <c r="DU33" s="656"/>
      <c r="DV33" s="657"/>
      <c r="DW33" s="628">
        <v>41.6</v>
      </c>
      <c r="DX33" s="653"/>
      <c r="DY33" s="653"/>
      <c r="DZ33" s="653"/>
      <c r="EA33" s="653"/>
      <c r="EB33" s="653"/>
      <c r="EC33" s="654"/>
    </row>
    <row r="34" spans="2:133" ht="11.25" customHeight="1">
      <c r="B34" s="620" t="s">
        <v>324</v>
      </c>
      <c r="C34" s="621"/>
      <c r="D34" s="621"/>
      <c r="E34" s="621"/>
      <c r="F34" s="621"/>
      <c r="G34" s="621"/>
      <c r="H34" s="621"/>
      <c r="I34" s="621"/>
      <c r="J34" s="621"/>
      <c r="K34" s="621"/>
      <c r="L34" s="621"/>
      <c r="M34" s="621"/>
      <c r="N34" s="621"/>
      <c r="O34" s="621"/>
      <c r="P34" s="621"/>
      <c r="Q34" s="622"/>
      <c r="R34" s="623">
        <v>490782</v>
      </c>
      <c r="S34" s="624"/>
      <c r="T34" s="624"/>
      <c r="U34" s="624"/>
      <c r="V34" s="624"/>
      <c r="W34" s="624"/>
      <c r="X34" s="624"/>
      <c r="Y34" s="625"/>
      <c r="Z34" s="626">
        <v>2.5</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1961156</v>
      </c>
      <c r="CS34" s="624"/>
      <c r="CT34" s="624"/>
      <c r="CU34" s="624"/>
      <c r="CV34" s="624"/>
      <c r="CW34" s="624"/>
      <c r="CX34" s="624"/>
      <c r="CY34" s="625"/>
      <c r="CZ34" s="628">
        <v>10.4</v>
      </c>
      <c r="DA34" s="653"/>
      <c r="DB34" s="653"/>
      <c r="DC34" s="658"/>
      <c r="DD34" s="632">
        <v>1216726</v>
      </c>
      <c r="DE34" s="624"/>
      <c r="DF34" s="624"/>
      <c r="DG34" s="624"/>
      <c r="DH34" s="624"/>
      <c r="DI34" s="624"/>
      <c r="DJ34" s="624"/>
      <c r="DK34" s="625"/>
      <c r="DL34" s="632">
        <v>1007400</v>
      </c>
      <c r="DM34" s="624"/>
      <c r="DN34" s="624"/>
      <c r="DO34" s="624"/>
      <c r="DP34" s="624"/>
      <c r="DQ34" s="624"/>
      <c r="DR34" s="624"/>
      <c r="DS34" s="624"/>
      <c r="DT34" s="624"/>
      <c r="DU34" s="624"/>
      <c r="DV34" s="625"/>
      <c r="DW34" s="628">
        <v>11</v>
      </c>
      <c r="DX34" s="653"/>
      <c r="DY34" s="653"/>
      <c r="DZ34" s="653"/>
      <c r="EA34" s="653"/>
      <c r="EB34" s="653"/>
      <c r="EC34" s="654"/>
    </row>
    <row r="35" spans="2:133" ht="11.25" customHeight="1">
      <c r="B35" s="620" t="s">
        <v>326</v>
      </c>
      <c r="C35" s="621"/>
      <c r="D35" s="621"/>
      <c r="E35" s="621"/>
      <c r="F35" s="621"/>
      <c r="G35" s="621"/>
      <c r="H35" s="621"/>
      <c r="I35" s="621"/>
      <c r="J35" s="621"/>
      <c r="K35" s="621"/>
      <c r="L35" s="621"/>
      <c r="M35" s="621"/>
      <c r="N35" s="621"/>
      <c r="O35" s="621"/>
      <c r="P35" s="621"/>
      <c r="Q35" s="622"/>
      <c r="R35" s="623">
        <v>946879</v>
      </c>
      <c r="S35" s="624"/>
      <c r="T35" s="624"/>
      <c r="U35" s="624"/>
      <c r="V35" s="624"/>
      <c r="W35" s="624"/>
      <c r="X35" s="624"/>
      <c r="Y35" s="625"/>
      <c r="Z35" s="626">
        <v>4.8</v>
      </c>
      <c r="AA35" s="626"/>
      <c r="AB35" s="626"/>
      <c r="AC35" s="626"/>
      <c r="AD35" s="627" t="s">
        <v>130</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199337</v>
      </c>
      <c r="CS35" s="656"/>
      <c r="CT35" s="656"/>
      <c r="CU35" s="656"/>
      <c r="CV35" s="656"/>
      <c r="CW35" s="656"/>
      <c r="CX35" s="656"/>
      <c r="CY35" s="657"/>
      <c r="CZ35" s="628">
        <v>1.1000000000000001</v>
      </c>
      <c r="DA35" s="653"/>
      <c r="DB35" s="653"/>
      <c r="DC35" s="658"/>
      <c r="DD35" s="632">
        <v>164767</v>
      </c>
      <c r="DE35" s="656"/>
      <c r="DF35" s="656"/>
      <c r="DG35" s="656"/>
      <c r="DH35" s="656"/>
      <c r="DI35" s="656"/>
      <c r="DJ35" s="656"/>
      <c r="DK35" s="657"/>
      <c r="DL35" s="632">
        <v>100920</v>
      </c>
      <c r="DM35" s="656"/>
      <c r="DN35" s="656"/>
      <c r="DO35" s="656"/>
      <c r="DP35" s="656"/>
      <c r="DQ35" s="656"/>
      <c r="DR35" s="656"/>
      <c r="DS35" s="656"/>
      <c r="DT35" s="656"/>
      <c r="DU35" s="656"/>
      <c r="DV35" s="657"/>
      <c r="DW35" s="628">
        <v>1.1000000000000001</v>
      </c>
      <c r="DX35" s="653"/>
      <c r="DY35" s="653"/>
      <c r="DZ35" s="653"/>
      <c r="EA35" s="653"/>
      <c r="EB35" s="653"/>
      <c r="EC35" s="654"/>
    </row>
    <row r="36" spans="2:133" ht="11.25" customHeight="1">
      <c r="B36" s="620" t="s">
        <v>330</v>
      </c>
      <c r="C36" s="621"/>
      <c r="D36" s="621"/>
      <c r="E36" s="621"/>
      <c r="F36" s="621"/>
      <c r="G36" s="621"/>
      <c r="H36" s="621"/>
      <c r="I36" s="621"/>
      <c r="J36" s="621"/>
      <c r="K36" s="621"/>
      <c r="L36" s="621"/>
      <c r="M36" s="621"/>
      <c r="N36" s="621"/>
      <c r="O36" s="621"/>
      <c r="P36" s="621"/>
      <c r="Q36" s="622"/>
      <c r="R36" s="623">
        <v>1242487</v>
      </c>
      <c r="S36" s="624"/>
      <c r="T36" s="624"/>
      <c r="U36" s="624"/>
      <c r="V36" s="624"/>
      <c r="W36" s="624"/>
      <c r="X36" s="624"/>
      <c r="Y36" s="625"/>
      <c r="Z36" s="626">
        <v>6.3</v>
      </c>
      <c r="AA36" s="626"/>
      <c r="AB36" s="626"/>
      <c r="AC36" s="626"/>
      <c r="AD36" s="627" t="s">
        <v>130</v>
      </c>
      <c r="AE36" s="627"/>
      <c r="AF36" s="627"/>
      <c r="AG36" s="627"/>
      <c r="AH36" s="627"/>
      <c r="AI36" s="627"/>
      <c r="AJ36" s="627"/>
      <c r="AK36" s="627"/>
      <c r="AL36" s="628" t="s">
        <v>130</v>
      </c>
      <c r="AM36" s="629"/>
      <c r="AN36" s="629"/>
      <c r="AO36" s="630"/>
      <c r="AP36" s="222"/>
      <c r="AQ36" s="689" t="s">
        <v>331</v>
      </c>
      <c r="AR36" s="690"/>
      <c r="AS36" s="690"/>
      <c r="AT36" s="690"/>
      <c r="AU36" s="690"/>
      <c r="AV36" s="690"/>
      <c r="AW36" s="690"/>
      <c r="AX36" s="690"/>
      <c r="AY36" s="691"/>
      <c r="AZ36" s="612">
        <v>1656824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99731</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3107396</v>
      </c>
      <c r="CS36" s="624"/>
      <c r="CT36" s="624"/>
      <c r="CU36" s="624"/>
      <c r="CV36" s="624"/>
      <c r="CW36" s="624"/>
      <c r="CX36" s="624"/>
      <c r="CY36" s="625"/>
      <c r="CZ36" s="628">
        <v>16.5</v>
      </c>
      <c r="DA36" s="653"/>
      <c r="DB36" s="653"/>
      <c r="DC36" s="658"/>
      <c r="DD36" s="632">
        <v>2453344</v>
      </c>
      <c r="DE36" s="624"/>
      <c r="DF36" s="624"/>
      <c r="DG36" s="624"/>
      <c r="DH36" s="624"/>
      <c r="DI36" s="624"/>
      <c r="DJ36" s="624"/>
      <c r="DK36" s="625"/>
      <c r="DL36" s="632">
        <v>1822891</v>
      </c>
      <c r="DM36" s="624"/>
      <c r="DN36" s="624"/>
      <c r="DO36" s="624"/>
      <c r="DP36" s="624"/>
      <c r="DQ36" s="624"/>
      <c r="DR36" s="624"/>
      <c r="DS36" s="624"/>
      <c r="DT36" s="624"/>
      <c r="DU36" s="624"/>
      <c r="DV36" s="625"/>
      <c r="DW36" s="628">
        <v>20</v>
      </c>
      <c r="DX36" s="653"/>
      <c r="DY36" s="653"/>
      <c r="DZ36" s="653"/>
      <c r="EA36" s="653"/>
      <c r="EB36" s="653"/>
      <c r="EC36" s="654"/>
    </row>
    <row r="37" spans="2:133" ht="11.25" customHeight="1">
      <c r="B37" s="620" t="s">
        <v>334</v>
      </c>
      <c r="C37" s="621"/>
      <c r="D37" s="621"/>
      <c r="E37" s="621"/>
      <c r="F37" s="621"/>
      <c r="G37" s="621"/>
      <c r="H37" s="621"/>
      <c r="I37" s="621"/>
      <c r="J37" s="621"/>
      <c r="K37" s="621"/>
      <c r="L37" s="621"/>
      <c r="M37" s="621"/>
      <c r="N37" s="621"/>
      <c r="O37" s="621"/>
      <c r="P37" s="621"/>
      <c r="Q37" s="622"/>
      <c r="R37" s="623">
        <v>669022</v>
      </c>
      <c r="S37" s="624"/>
      <c r="T37" s="624"/>
      <c r="U37" s="624"/>
      <c r="V37" s="624"/>
      <c r="W37" s="624"/>
      <c r="X37" s="624"/>
      <c r="Y37" s="625"/>
      <c r="Z37" s="626">
        <v>3.4</v>
      </c>
      <c r="AA37" s="626"/>
      <c r="AB37" s="626"/>
      <c r="AC37" s="626"/>
      <c r="AD37" s="627">
        <v>477</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529648</v>
      </c>
      <c r="BA37" s="624"/>
      <c r="BB37" s="624"/>
      <c r="BC37" s="624"/>
      <c r="BD37" s="656"/>
      <c r="BE37" s="656"/>
      <c r="BF37" s="669"/>
      <c r="BG37" s="620" t="s">
        <v>336</v>
      </c>
      <c r="BH37" s="621"/>
      <c r="BI37" s="621"/>
      <c r="BJ37" s="621"/>
      <c r="BK37" s="621"/>
      <c r="BL37" s="621"/>
      <c r="BM37" s="621"/>
      <c r="BN37" s="621"/>
      <c r="BO37" s="621"/>
      <c r="BP37" s="621"/>
      <c r="BQ37" s="621"/>
      <c r="BR37" s="621"/>
      <c r="BS37" s="621"/>
      <c r="BT37" s="621"/>
      <c r="BU37" s="622"/>
      <c r="BV37" s="623">
        <v>94699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1137280</v>
      </c>
      <c r="CS37" s="656"/>
      <c r="CT37" s="656"/>
      <c r="CU37" s="656"/>
      <c r="CV37" s="656"/>
      <c r="CW37" s="656"/>
      <c r="CX37" s="656"/>
      <c r="CY37" s="657"/>
      <c r="CZ37" s="628">
        <v>6</v>
      </c>
      <c r="DA37" s="653"/>
      <c r="DB37" s="653"/>
      <c r="DC37" s="658"/>
      <c r="DD37" s="632">
        <v>1122036</v>
      </c>
      <c r="DE37" s="656"/>
      <c r="DF37" s="656"/>
      <c r="DG37" s="656"/>
      <c r="DH37" s="656"/>
      <c r="DI37" s="656"/>
      <c r="DJ37" s="656"/>
      <c r="DK37" s="657"/>
      <c r="DL37" s="632">
        <v>1021259</v>
      </c>
      <c r="DM37" s="656"/>
      <c r="DN37" s="656"/>
      <c r="DO37" s="656"/>
      <c r="DP37" s="656"/>
      <c r="DQ37" s="656"/>
      <c r="DR37" s="656"/>
      <c r="DS37" s="656"/>
      <c r="DT37" s="656"/>
      <c r="DU37" s="656"/>
      <c r="DV37" s="657"/>
      <c r="DW37" s="628">
        <v>11.2</v>
      </c>
      <c r="DX37" s="653"/>
      <c r="DY37" s="653"/>
      <c r="DZ37" s="653"/>
      <c r="EA37" s="653"/>
      <c r="EB37" s="653"/>
      <c r="EC37" s="654"/>
    </row>
    <row r="38" spans="2:133" ht="11.25" customHeight="1">
      <c r="B38" s="620" t="s">
        <v>338</v>
      </c>
      <c r="C38" s="621"/>
      <c r="D38" s="621"/>
      <c r="E38" s="621"/>
      <c r="F38" s="621"/>
      <c r="G38" s="621"/>
      <c r="H38" s="621"/>
      <c r="I38" s="621"/>
      <c r="J38" s="621"/>
      <c r="K38" s="621"/>
      <c r="L38" s="621"/>
      <c r="M38" s="621"/>
      <c r="N38" s="621"/>
      <c r="O38" s="621"/>
      <c r="P38" s="621"/>
      <c r="Q38" s="622"/>
      <c r="R38" s="623">
        <v>1519609</v>
      </c>
      <c r="S38" s="624"/>
      <c r="T38" s="624"/>
      <c r="U38" s="624"/>
      <c r="V38" s="624"/>
      <c r="W38" s="624"/>
      <c r="X38" s="624"/>
      <c r="Y38" s="625"/>
      <c r="Z38" s="626">
        <v>7.7</v>
      </c>
      <c r="AA38" s="626"/>
      <c r="AB38" s="626"/>
      <c r="AC38" s="626"/>
      <c r="AD38" s="627" t="s">
        <v>130</v>
      </c>
      <c r="AE38" s="627"/>
      <c r="AF38" s="627"/>
      <c r="AG38" s="627"/>
      <c r="AH38" s="627"/>
      <c r="AI38" s="627"/>
      <c r="AJ38" s="627"/>
      <c r="AK38" s="627"/>
      <c r="AL38" s="628" t="s">
        <v>130</v>
      </c>
      <c r="AM38" s="629"/>
      <c r="AN38" s="629"/>
      <c r="AO38" s="630"/>
      <c r="AQ38" s="686" t="s">
        <v>339</v>
      </c>
      <c r="AR38" s="687"/>
      <c r="AS38" s="687"/>
      <c r="AT38" s="687"/>
      <c r="AU38" s="687"/>
      <c r="AV38" s="687"/>
      <c r="AW38" s="687"/>
      <c r="AX38" s="687"/>
      <c r="AY38" s="688"/>
      <c r="AZ38" s="623">
        <v>99545</v>
      </c>
      <c r="BA38" s="624"/>
      <c r="BB38" s="624"/>
      <c r="BC38" s="624"/>
      <c r="BD38" s="656"/>
      <c r="BE38" s="656"/>
      <c r="BF38" s="669"/>
      <c r="BG38" s="620" t="s">
        <v>340</v>
      </c>
      <c r="BH38" s="621"/>
      <c r="BI38" s="621"/>
      <c r="BJ38" s="621"/>
      <c r="BK38" s="621"/>
      <c r="BL38" s="621"/>
      <c r="BM38" s="621"/>
      <c r="BN38" s="621"/>
      <c r="BO38" s="621"/>
      <c r="BP38" s="621"/>
      <c r="BQ38" s="621"/>
      <c r="BR38" s="621"/>
      <c r="BS38" s="621"/>
      <c r="BT38" s="621"/>
      <c r="BU38" s="622"/>
      <c r="BV38" s="623">
        <v>3307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1027631</v>
      </c>
      <c r="CS38" s="624"/>
      <c r="CT38" s="624"/>
      <c r="CU38" s="624"/>
      <c r="CV38" s="624"/>
      <c r="CW38" s="624"/>
      <c r="CX38" s="624"/>
      <c r="CY38" s="625"/>
      <c r="CZ38" s="628">
        <v>5.5</v>
      </c>
      <c r="DA38" s="653"/>
      <c r="DB38" s="653"/>
      <c r="DC38" s="658"/>
      <c r="DD38" s="632">
        <v>867323</v>
      </c>
      <c r="DE38" s="624"/>
      <c r="DF38" s="624"/>
      <c r="DG38" s="624"/>
      <c r="DH38" s="624"/>
      <c r="DI38" s="624"/>
      <c r="DJ38" s="624"/>
      <c r="DK38" s="625"/>
      <c r="DL38" s="632">
        <v>859717</v>
      </c>
      <c r="DM38" s="624"/>
      <c r="DN38" s="624"/>
      <c r="DO38" s="624"/>
      <c r="DP38" s="624"/>
      <c r="DQ38" s="624"/>
      <c r="DR38" s="624"/>
      <c r="DS38" s="624"/>
      <c r="DT38" s="624"/>
      <c r="DU38" s="624"/>
      <c r="DV38" s="625"/>
      <c r="DW38" s="628">
        <v>9.4</v>
      </c>
      <c r="DX38" s="653"/>
      <c r="DY38" s="653"/>
      <c r="DZ38" s="653"/>
      <c r="EA38" s="653"/>
      <c r="EB38" s="653"/>
      <c r="EC38" s="654"/>
    </row>
    <row r="39" spans="2:133" ht="11.25" customHeight="1">
      <c r="B39" s="620" t="s">
        <v>342</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343</v>
      </c>
      <c r="AR39" s="687"/>
      <c r="AS39" s="687"/>
      <c r="AT39" s="687"/>
      <c r="AU39" s="687"/>
      <c r="AV39" s="687"/>
      <c r="AW39" s="687"/>
      <c r="AX39" s="687"/>
      <c r="AY39" s="688"/>
      <c r="AZ39" s="623" t="s">
        <v>130</v>
      </c>
      <c r="BA39" s="624"/>
      <c r="BB39" s="624"/>
      <c r="BC39" s="624"/>
      <c r="BD39" s="656"/>
      <c r="BE39" s="656"/>
      <c r="BF39" s="669"/>
      <c r="BG39" s="620" t="s">
        <v>344</v>
      </c>
      <c r="BH39" s="621"/>
      <c r="BI39" s="621"/>
      <c r="BJ39" s="621"/>
      <c r="BK39" s="621"/>
      <c r="BL39" s="621"/>
      <c r="BM39" s="621"/>
      <c r="BN39" s="621"/>
      <c r="BO39" s="621"/>
      <c r="BP39" s="621"/>
      <c r="BQ39" s="621"/>
      <c r="BR39" s="621"/>
      <c r="BS39" s="621"/>
      <c r="BT39" s="621"/>
      <c r="BU39" s="622"/>
      <c r="BV39" s="623">
        <v>4921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1571098</v>
      </c>
      <c r="CS39" s="656"/>
      <c r="CT39" s="656"/>
      <c r="CU39" s="656"/>
      <c r="CV39" s="656"/>
      <c r="CW39" s="656"/>
      <c r="CX39" s="656"/>
      <c r="CY39" s="657"/>
      <c r="CZ39" s="628">
        <v>8.4</v>
      </c>
      <c r="DA39" s="653"/>
      <c r="DB39" s="653"/>
      <c r="DC39" s="658"/>
      <c r="DD39" s="632">
        <v>1084160</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c r="B40" s="620" t="s">
        <v>346</v>
      </c>
      <c r="C40" s="621"/>
      <c r="D40" s="621"/>
      <c r="E40" s="621"/>
      <c r="F40" s="621"/>
      <c r="G40" s="621"/>
      <c r="H40" s="621"/>
      <c r="I40" s="621"/>
      <c r="J40" s="621"/>
      <c r="K40" s="621"/>
      <c r="L40" s="621"/>
      <c r="M40" s="621"/>
      <c r="N40" s="621"/>
      <c r="O40" s="621"/>
      <c r="P40" s="621"/>
      <c r="Q40" s="622"/>
      <c r="R40" s="623">
        <v>177309</v>
      </c>
      <c r="S40" s="624"/>
      <c r="T40" s="624"/>
      <c r="U40" s="624"/>
      <c r="V40" s="624"/>
      <c r="W40" s="624"/>
      <c r="X40" s="624"/>
      <c r="Y40" s="625"/>
      <c r="Z40" s="626">
        <v>0.9</v>
      </c>
      <c r="AA40" s="626"/>
      <c r="AB40" s="626"/>
      <c r="AC40" s="626"/>
      <c r="AD40" s="627" t="s">
        <v>130</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130</v>
      </c>
      <c r="BA40" s="624"/>
      <c r="BB40" s="624"/>
      <c r="BC40" s="624"/>
      <c r="BD40" s="656"/>
      <c r="BE40" s="656"/>
      <c r="BF40" s="669"/>
      <c r="BG40" s="673" t="s">
        <v>348</v>
      </c>
      <c r="BH40" s="674"/>
      <c r="BI40" s="674"/>
      <c r="BJ40" s="674"/>
      <c r="BK40" s="674"/>
      <c r="BL40" s="223"/>
      <c r="BM40" s="621" t="s">
        <v>349</v>
      </c>
      <c r="BN40" s="621"/>
      <c r="BO40" s="621"/>
      <c r="BP40" s="621"/>
      <c r="BQ40" s="621"/>
      <c r="BR40" s="621"/>
      <c r="BS40" s="621"/>
      <c r="BT40" s="621"/>
      <c r="BU40" s="622"/>
      <c r="BV40" s="623">
        <v>108</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189300</v>
      </c>
      <c r="CS40" s="624"/>
      <c r="CT40" s="624"/>
      <c r="CU40" s="624"/>
      <c r="CV40" s="624"/>
      <c r="CW40" s="624"/>
      <c r="CX40" s="624"/>
      <c r="CY40" s="625"/>
      <c r="CZ40" s="628">
        <v>1</v>
      </c>
      <c r="DA40" s="653"/>
      <c r="DB40" s="653"/>
      <c r="DC40" s="658"/>
      <c r="DD40" s="632">
        <v>102000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c r="B41" s="644" t="s">
        <v>351</v>
      </c>
      <c r="C41" s="645"/>
      <c r="D41" s="645"/>
      <c r="E41" s="645"/>
      <c r="F41" s="645"/>
      <c r="G41" s="645"/>
      <c r="H41" s="645"/>
      <c r="I41" s="645"/>
      <c r="J41" s="645"/>
      <c r="K41" s="645"/>
      <c r="L41" s="645"/>
      <c r="M41" s="645"/>
      <c r="N41" s="645"/>
      <c r="O41" s="645"/>
      <c r="P41" s="645"/>
      <c r="Q41" s="646"/>
      <c r="R41" s="695">
        <v>19798410</v>
      </c>
      <c r="S41" s="696"/>
      <c r="T41" s="696"/>
      <c r="U41" s="696"/>
      <c r="V41" s="696"/>
      <c r="W41" s="696"/>
      <c r="X41" s="696"/>
      <c r="Y41" s="700"/>
      <c r="Z41" s="701">
        <v>100</v>
      </c>
      <c r="AA41" s="701"/>
      <c r="AB41" s="701"/>
      <c r="AC41" s="701"/>
      <c r="AD41" s="702">
        <v>8946425</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193049</v>
      </c>
      <c r="BA41" s="624"/>
      <c r="BB41" s="624"/>
      <c r="BC41" s="624"/>
      <c r="BD41" s="656"/>
      <c r="BE41" s="656"/>
      <c r="BF41" s="669"/>
      <c r="BG41" s="673"/>
      <c r="BH41" s="674"/>
      <c r="BI41" s="674"/>
      <c r="BJ41" s="674"/>
      <c r="BK41" s="674"/>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355</v>
      </c>
      <c r="CS41" s="656"/>
      <c r="CT41" s="656"/>
      <c r="CU41" s="656"/>
      <c r="CV41" s="656"/>
      <c r="CW41" s="656"/>
      <c r="CX41" s="656"/>
      <c r="CY41" s="657"/>
      <c r="CZ41" s="628" t="s">
        <v>355</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356</v>
      </c>
      <c r="AR42" s="693"/>
      <c r="AS42" s="693"/>
      <c r="AT42" s="693"/>
      <c r="AU42" s="693"/>
      <c r="AV42" s="693"/>
      <c r="AW42" s="693"/>
      <c r="AX42" s="693"/>
      <c r="AY42" s="694"/>
      <c r="AZ42" s="695">
        <v>834582</v>
      </c>
      <c r="BA42" s="696"/>
      <c r="BB42" s="696"/>
      <c r="BC42" s="696"/>
      <c r="BD42" s="682"/>
      <c r="BE42" s="682"/>
      <c r="BF42" s="684"/>
      <c r="BG42" s="675"/>
      <c r="BH42" s="676"/>
      <c r="BI42" s="676"/>
      <c r="BJ42" s="676"/>
      <c r="BK42" s="676"/>
      <c r="BL42" s="224"/>
      <c r="BM42" s="645" t="s">
        <v>357</v>
      </c>
      <c r="BN42" s="645"/>
      <c r="BO42" s="645"/>
      <c r="BP42" s="645"/>
      <c r="BQ42" s="645"/>
      <c r="BR42" s="645"/>
      <c r="BS42" s="645"/>
      <c r="BT42" s="645"/>
      <c r="BU42" s="646"/>
      <c r="BV42" s="695">
        <v>412</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3934487</v>
      </c>
      <c r="CS42" s="656"/>
      <c r="CT42" s="656"/>
      <c r="CU42" s="656"/>
      <c r="CV42" s="656"/>
      <c r="CW42" s="656"/>
      <c r="CX42" s="656"/>
      <c r="CY42" s="657"/>
      <c r="CZ42" s="628">
        <v>20.9</v>
      </c>
      <c r="DA42" s="653"/>
      <c r="DB42" s="653"/>
      <c r="DC42" s="658"/>
      <c r="DD42" s="632">
        <v>612499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359</v>
      </c>
      <c r="CD43" s="620" t="s">
        <v>360</v>
      </c>
      <c r="CE43" s="621"/>
      <c r="CF43" s="621"/>
      <c r="CG43" s="621"/>
      <c r="CH43" s="621"/>
      <c r="CI43" s="621"/>
      <c r="CJ43" s="621"/>
      <c r="CK43" s="621"/>
      <c r="CL43" s="621"/>
      <c r="CM43" s="621"/>
      <c r="CN43" s="621"/>
      <c r="CO43" s="621"/>
      <c r="CP43" s="621"/>
      <c r="CQ43" s="622"/>
      <c r="CR43" s="623">
        <v>3000</v>
      </c>
      <c r="CS43" s="656"/>
      <c r="CT43" s="656"/>
      <c r="CU43" s="656"/>
      <c r="CV43" s="656"/>
      <c r="CW43" s="656"/>
      <c r="CX43" s="656"/>
      <c r="CY43" s="657"/>
      <c r="CZ43" s="628">
        <v>0</v>
      </c>
      <c r="DA43" s="653"/>
      <c r="DB43" s="653"/>
      <c r="DC43" s="658"/>
      <c r="DD43" s="632">
        <v>3000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362</v>
      </c>
      <c r="CG44" s="621"/>
      <c r="CH44" s="621"/>
      <c r="CI44" s="621"/>
      <c r="CJ44" s="621"/>
      <c r="CK44" s="621"/>
      <c r="CL44" s="621"/>
      <c r="CM44" s="621"/>
      <c r="CN44" s="621"/>
      <c r="CO44" s="621"/>
      <c r="CP44" s="621"/>
      <c r="CQ44" s="622"/>
      <c r="CR44" s="623">
        <v>3932522</v>
      </c>
      <c r="CS44" s="624"/>
      <c r="CT44" s="624"/>
      <c r="CU44" s="624"/>
      <c r="CV44" s="624"/>
      <c r="CW44" s="624"/>
      <c r="CX44" s="624"/>
      <c r="CY44" s="625"/>
      <c r="CZ44" s="628">
        <v>20.9</v>
      </c>
      <c r="DA44" s="629"/>
      <c r="DB44" s="629"/>
      <c r="DC44" s="635"/>
      <c r="DD44" s="632">
        <v>611834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2583748</v>
      </c>
      <c r="CS45" s="656"/>
      <c r="CT45" s="656"/>
      <c r="CU45" s="656"/>
      <c r="CV45" s="656"/>
      <c r="CW45" s="656"/>
      <c r="CX45" s="656"/>
      <c r="CY45" s="657"/>
      <c r="CZ45" s="628">
        <v>13.7</v>
      </c>
      <c r="DA45" s="653"/>
      <c r="DB45" s="653"/>
      <c r="DC45" s="658"/>
      <c r="DD45" s="632">
        <v>101528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365</v>
      </c>
      <c r="CG46" s="621"/>
      <c r="CH46" s="621"/>
      <c r="CI46" s="621"/>
      <c r="CJ46" s="621"/>
      <c r="CK46" s="621"/>
      <c r="CL46" s="621"/>
      <c r="CM46" s="621"/>
      <c r="CN46" s="621"/>
      <c r="CO46" s="621"/>
      <c r="CP46" s="621"/>
      <c r="CQ46" s="622"/>
      <c r="CR46" s="623">
        <v>1151371</v>
      </c>
      <c r="CS46" s="624"/>
      <c r="CT46" s="624"/>
      <c r="CU46" s="624"/>
      <c r="CV46" s="624"/>
      <c r="CW46" s="624"/>
      <c r="CX46" s="624"/>
      <c r="CY46" s="625"/>
      <c r="CZ46" s="628">
        <v>6.1</v>
      </c>
      <c r="DA46" s="629"/>
      <c r="DB46" s="629"/>
      <c r="DC46" s="635"/>
      <c r="DD46" s="632">
        <v>506846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366</v>
      </c>
      <c r="CG47" s="621"/>
      <c r="CH47" s="621"/>
      <c r="CI47" s="621"/>
      <c r="CJ47" s="621"/>
      <c r="CK47" s="621"/>
      <c r="CL47" s="621"/>
      <c r="CM47" s="621"/>
      <c r="CN47" s="621"/>
      <c r="CO47" s="621"/>
      <c r="CP47" s="621"/>
      <c r="CQ47" s="622"/>
      <c r="CR47" s="623">
        <v>1965</v>
      </c>
      <c r="CS47" s="656"/>
      <c r="CT47" s="656"/>
      <c r="CU47" s="656"/>
      <c r="CV47" s="656"/>
      <c r="CW47" s="656"/>
      <c r="CX47" s="656"/>
      <c r="CY47" s="657"/>
      <c r="CZ47" s="628">
        <v>0</v>
      </c>
      <c r="DA47" s="653"/>
      <c r="DB47" s="653"/>
      <c r="DC47" s="658"/>
      <c r="DD47" s="632">
        <v>665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367</v>
      </c>
      <c r="CG48" s="621"/>
      <c r="CH48" s="621"/>
      <c r="CI48" s="621"/>
      <c r="CJ48" s="621"/>
      <c r="CK48" s="621"/>
      <c r="CL48" s="621"/>
      <c r="CM48" s="621"/>
      <c r="CN48" s="621"/>
      <c r="CO48" s="621"/>
      <c r="CP48" s="621"/>
      <c r="CQ48" s="622"/>
      <c r="CR48" s="623" t="s">
        <v>355</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368</v>
      </c>
      <c r="CE49" s="645"/>
      <c r="CF49" s="645"/>
      <c r="CG49" s="645"/>
      <c r="CH49" s="645"/>
      <c r="CI49" s="645"/>
      <c r="CJ49" s="645"/>
      <c r="CK49" s="645"/>
      <c r="CL49" s="645"/>
      <c r="CM49" s="645"/>
      <c r="CN49" s="645"/>
      <c r="CO49" s="645"/>
      <c r="CP49" s="645"/>
      <c r="CQ49" s="646"/>
      <c r="CR49" s="695">
        <v>18806266</v>
      </c>
      <c r="CS49" s="682"/>
      <c r="CT49" s="682"/>
      <c r="CU49" s="682"/>
      <c r="CV49" s="682"/>
      <c r="CW49" s="682"/>
      <c r="CX49" s="682"/>
      <c r="CY49" s="711"/>
      <c r="CZ49" s="703">
        <v>100</v>
      </c>
      <c r="DA49" s="712"/>
      <c r="DB49" s="712"/>
      <c r="DC49" s="713"/>
      <c r="DD49" s="714">
        <v>11039933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8vX6aiMBB/ZI1DmE9YlUXUxdsAABovRuKmmWLuHOYpx/3E/m1fd7z7lL6zbCaKkCKVVqTPTMQKFV2iW9qvpfg==" saltValue="xpMNGcTdNNYXSF/Dz18J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391</v>
      </c>
      <c r="C7" s="750"/>
      <c r="D7" s="750"/>
      <c r="E7" s="750"/>
      <c r="F7" s="750"/>
      <c r="G7" s="750"/>
      <c r="H7" s="750"/>
      <c r="I7" s="750"/>
      <c r="J7" s="750"/>
      <c r="K7" s="750"/>
      <c r="L7" s="750"/>
      <c r="M7" s="750"/>
      <c r="N7" s="750"/>
      <c r="O7" s="750"/>
      <c r="P7" s="751"/>
      <c r="Q7" s="752">
        <v>19827</v>
      </c>
      <c r="R7" s="753"/>
      <c r="S7" s="753"/>
      <c r="T7" s="753"/>
      <c r="U7" s="753"/>
      <c r="V7" s="753">
        <v>18839</v>
      </c>
      <c r="W7" s="753"/>
      <c r="X7" s="753"/>
      <c r="Y7" s="753"/>
      <c r="Z7" s="753"/>
      <c r="AA7" s="753">
        <v>988</v>
      </c>
      <c r="AB7" s="753"/>
      <c r="AC7" s="753"/>
      <c r="AD7" s="753"/>
      <c r="AE7" s="754"/>
      <c r="AF7" s="755">
        <v>930</v>
      </c>
      <c r="AG7" s="756"/>
      <c r="AH7" s="756"/>
      <c r="AI7" s="756"/>
      <c r="AJ7" s="757"/>
      <c r="AK7" s="758">
        <v>946</v>
      </c>
      <c r="AL7" s="759"/>
      <c r="AM7" s="759"/>
      <c r="AN7" s="759"/>
      <c r="AO7" s="759"/>
      <c r="AP7" s="759">
        <v>17612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600</v>
      </c>
      <c r="BT7" s="747"/>
      <c r="BU7" s="747"/>
      <c r="BV7" s="747"/>
      <c r="BW7" s="747"/>
      <c r="BX7" s="747"/>
      <c r="BY7" s="747"/>
      <c r="BZ7" s="747"/>
      <c r="CA7" s="747"/>
      <c r="CB7" s="747"/>
      <c r="CC7" s="747"/>
      <c r="CD7" s="747"/>
      <c r="CE7" s="747"/>
      <c r="CF7" s="747"/>
      <c r="CG7" s="762"/>
      <c r="CH7" s="743">
        <v>6</v>
      </c>
      <c r="CI7" s="744"/>
      <c r="CJ7" s="744"/>
      <c r="CK7" s="744"/>
      <c r="CL7" s="745"/>
      <c r="CM7" s="743">
        <v>129</v>
      </c>
      <c r="CN7" s="744"/>
      <c r="CO7" s="744"/>
      <c r="CP7" s="744"/>
      <c r="CQ7" s="745"/>
      <c r="CR7" s="743">
        <v>50</v>
      </c>
      <c r="CS7" s="744"/>
      <c r="CT7" s="744"/>
      <c r="CU7" s="744"/>
      <c r="CV7" s="745"/>
      <c r="CW7" s="743">
        <v>93</v>
      </c>
      <c r="CX7" s="744"/>
      <c r="CY7" s="744"/>
      <c r="CZ7" s="744"/>
      <c r="DA7" s="745"/>
      <c r="DB7" s="743" t="s">
        <v>588</v>
      </c>
      <c r="DC7" s="744"/>
      <c r="DD7" s="744"/>
      <c r="DE7" s="744"/>
      <c r="DF7" s="745"/>
      <c r="DG7" s="743" t="s">
        <v>588</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c r="A8" s="238">
        <v>2</v>
      </c>
      <c r="B8" s="780" t="s">
        <v>392</v>
      </c>
      <c r="C8" s="781"/>
      <c r="D8" s="781"/>
      <c r="E8" s="781"/>
      <c r="F8" s="781"/>
      <c r="G8" s="781"/>
      <c r="H8" s="781"/>
      <c r="I8" s="781"/>
      <c r="J8" s="781"/>
      <c r="K8" s="781"/>
      <c r="L8" s="781"/>
      <c r="M8" s="781"/>
      <c r="N8" s="781"/>
      <c r="O8" s="781"/>
      <c r="P8" s="782"/>
      <c r="Q8" s="783">
        <v>2</v>
      </c>
      <c r="R8" s="784"/>
      <c r="S8" s="784"/>
      <c r="T8" s="784"/>
      <c r="U8" s="784"/>
      <c r="V8" s="784">
        <v>2</v>
      </c>
      <c r="W8" s="784"/>
      <c r="X8" s="784"/>
      <c r="Y8" s="784"/>
      <c r="Z8" s="784"/>
      <c r="AA8" s="784">
        <v>0</v>
      </c>
      <c r="AB8" s="784"/>
      <c r="AC8" s="784"/>
      <c r="AD8" s="784"/>
      <c r="AE8" s="785"/>
      <c r="AF8" s="786">
        <v>0</v>
      </c>
      <c r="AG8" s="787"/>
      <c r="AH8" s="787"/>
      <c r="AI8" s="787"/>
      <c r="AJ8" s="788"/>
      <c r="AK8" s="769">
        <v>0</v>
      </c>
      <c r="AL8" s="770"/>
      <c r="AM8" s="770"/>
      <c r="AN8" s="770"/>
      <c r="AO8" s="770"/>
      <c r="AP8" s="770" t="s">
        <v>588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t="s">
        <v>393</v>
      </c>
      <c r="C9" s="781"/>
      <c r="D9" s="781"/>
      <c r="E9" s="781"/>
      <c r="F9" s="781"/>
      <c r="G9" s="781"/>
      <c r="H9" s="781"/>
      <c r="I9" s="781"/>
      <c r="J9" s="781"/>
      <c r="K9" s="781"/>
      <c r="L9" s="781"/>
      <c r="M9" s="781"/>
      <c r="N9" s="781"/>
      <c r="O9" s="781"/>
      <c r="P9" s="782"/>
      <c r="Q9" s="783">
        <v>8</v>
      </c>
      <c r="R9" s="784"/>
      <c r="S9" s="784"/>
      <c r="T9" s="784"/>
      <c r="U9" s="784"/>
      <c r="V9" s="784">
        <v>8</v>
      </c>
      <c r="W9" s="784"/>
      <c r="X9" s="784"/>
      <c r="Y9" s="784"/>
      <c r="Z9" s="784"/>
      <c r="AA9" s="784">
        <v>0</v>
      </c>
      <c r="AB9" s="784"/>
      <c r="AC9" s="784"/>
      <c r="AD9" s="784"/>
      <c r="AE9" s="785"/>
      <c r="AF9" s="786" t="s">
        <v>394</v>
      </c>
      <c r="AG9" s="787"/>
      <c r="AH9" s="787"/>
      <c r="AI9" s="787"/>
      <c r="AJ9" s="788"/>
      <c r="AK9" s="769" t="s">
        <v>588</v>
      </c>
      <c r="AL9" s="770"/>
      <c r="AM9" s="770"/>
      <c r="AN9" s="770"/>
      <c r="AO9" s="770"/>
      <c r="AP9" s="770" t="s">
        <v>588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396</v>
      </c>
      <c r="B23" s="789" t="s">
        <v>397</v>
      </c>
      <c r="C23" s="790"/>
      <c r="D23" s="790"/>
      <c r="E23" s="790"/>
      <c r="F23" s="790"/>
      <c r="G23" s="790"/>
      <c r="H23" s="790"/>
      <c r="I23" s="790"/>
      <c r="J23" s="790"/>
      <c r="K23" s="790"/>
      <c r="L23" s="790"/>
      <c r="M23" s="790"/>
      <c r="N23" s="790"/>
      <c r="O23" s="790"/>
      <c r="P23" s="791"/>
      <c r="Q23" s="792">
        <v>19837</v>
      </c>
      <c r="R23" s="793"/>
      <c r="S23" s="793"/>
      <c r="T23" s="793"/>
      <c r="U23" s="793"/>
      <c r="V23" s="793">
        <v>18849</v>
      </c>
      <c r="W23" s="793"/>
      <c r="X23" s="793"/>
      <c r="Y23" s="793"/>
      <c r="Z23" s="793"/>
      <c r="AA23" s="793">
        <v>988</v>
      </c>
      <c r="AB23" s="793"/>
      <c r="AC23" s="793"/>
      <c r="AD23" s="793"/>
      <c r="AE23" s="794"/>
      <c r="AF23" s="795">
        <v>930</v>
      </c>
      <c r="AG23" s="793"/>
      <c r="AH23" s="793"/>
      <c r="AI23" s="793"/>
      <c r="AJ23" s="796"/>
      <c r="AK23" s="797"/>
      <c r="AL23" s="798"/>
      <c r="AM23" s="798"/>
      <c r="AN23" s="798"/>
      <c r="AO23" s="798"/>
      <c r="AP23" s="793">
        <v>17612</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374</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409</v>
      </c>
      <c r="C28" s="750"/>
      <c r="D28" s="750"/>
      <c r="E28" s="750"/>
      <c r="F28" s="750"/>
      <c r="G28" s="750"/>
      <c r="H28" s="750"/>
      <c r="I28" s="750"/>
      <c r="J28" s="750"/>
      <c r="K28" s="750"/>
      <c r="L28" s="750"/>
      <c r="M28" s="750"/>
      <c r="N28" s="750"/>
      <c r="O28" s="750"/>
      <c r="P28" s="751"/>
      <c r="Q28" s="822">
        <v>2903</v>
      </c>
      <c r="R28" s="823"/>
      <c r="S28" s="823"/>
      <c r="T28" s="823"/>
      <c r="U28" s="823"/>
      <c r="V28" s="823">
        <v>2803</v>
      </c>
      <c r="W28" s="823"/>
      <c r="X28" s="823"/>
      <c r="Y28" s="823"/>
      <c r="Z28" s="823"/>
      <c r="AA28" s="823">
        <v>100</v>
      </c>
      <c r="AB28" s="823"/>
      <c r="AC28" s="823"/>
      <c r="AD28" s="823"/>
      <c r="AE28" s="824"/>
      <c r="AF28" s="825">
        <v>100</v>
      </c>
      <c r="AG28" s="823"/>
      <c r="AH28" s="823"/>
      <c r="AI28" s="823"/>
      <c r="AJ28" s="826"/>
      <c r="AK28" s="827">
        <v>193</v>
      </c>
      <c r="AL28" s="828"/>
      <c r="AM28" s="828"/>
      <c r="AN28" s="828"/>
      <c r="AO28" s="828"/>
      <c r="AP28" s="828" t="s">
        <v>588</v>
      </c>
      <c r="AQ28" s="828"/>
      <c r="AR28" s="828"/>
      <c r="AS28" s="828"/>
      <c r="AT28" s="828"/>
      <c r="AU28" s="828" t="s">
        <v>588</v>
      </c>
      <c r="AV28" s="828"/>
      <c r="AW28" s="828"/>
      <c r="AX28" s="828"/>
      <c r="AY28" s="828"/>
      <c r="AZ28" s="829" t="s">
        <v>588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410</v>
      </c>
      <c r="C29" s="781"/>
      <c r="D29" s="781"/>
      <c r="E29" s="781"/>
      <c r="F29" s="781"/>
      <c r="G29" s="781"/>
      <c r="H29" s="781"/>
      <c r="I29" s="781"/>
      <c r="J29" s="781"/>
      <c r="K29" s="781"/>
      <c r="L29" s="781"/>
      <c r="M29" s="781"/>
      <c r="N29" s="781"/>
      <c r="O29" s="781"/>
      <c r="P29" s="782"/>
      <c r="Q29" s="783">
        <v>423</v>
      </c>
      <c r="R29" s="784"/>
      <c r="S29" s="784"/>
      <c r="T29" s="784"/>
      <c r="U29" s="784"/>
      <c r="V29" s="784">
        <v>423</v>
      </c>
      <c r="W29" s="784"/>
      <c r="X29" s="784"/>
      <c r="Y29" s="784"/>
      <c r="Z29" s="784"/>
      <c r="AA29" s="784">
        <v>0</v>
      </c>
      <c r="AB29" s="784"/>
      <c r="AC29" s="784"/>
      <c r="AD29" s="784"/>
      <c r="AE29" s="785"/>
      <c r="AF29" s="786">
        <v>0</v>
      </c>
      <c r="AG29" s="787"/>
      <c r="AH29" s="787"/>
      <c r="AI29" s="787"/>
      <c r="AJ29" s="788"/>
      <c r="AK29" s="834">
        <v>81</v>
      </c>
      <c r="AL29" s="830"/>
      <c r="AM29" s="830"/>
      <c r="AN29" s="830"/>
      <c r="AO29" s="830"/>
      <c r="AP29" s="830" t="s">
        <v>588</v>
      </c>
      <c r="AQ29" s="830"/>
      <c r="AR29" s="830"/>
      <c r="AS29" s="830"/>
      <c r="AT29" s="830"/>
      <c r="AU29" s="830" t="s">
        <v>588</v>
      </c>
      <c r="AV29" s="830"/>
      <c r="AW29" s="830"/>
      <c r="AX29" s="830"/>
      <c r="AY29" s="830"/>
      <c r="AZ29" s="831" t="s">
        <v>588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484</v>
      </c>
      <c r="C30" s="781"/>
      <c r="D30" s="781"/>
      <c r="E30" s="781"/>
      <c r="F30" s="781"/>
      <c r="G30" s="781"/>
      <c r="H30" s="781"/>
      <c r="I30" s="781"/>
      <c r="J30" s="781"/>
      <c r="K30" s="781"/>
      <c r="L30" s="781"/>
      <c r="M30" s="781"/>
      <c r="N30" s="781"/>
      <c r="O30" s="781"/>
      <c r="P30" s="782"/>
      <c r="Q30" s="783">
        <v>720</v>
      </c>
      <c r="R30" s="784"/>
      <c r="S30" s="784"/>
      <c r="T30" s="784"/>
      <c r="U30" s="784"/>
      <c r="V30" s="784">
        <v>673</v>
      </c>
      <c r="W30" s="784"/>
      <c r="X30" s="784"/>
      <c r="Y30" s="784"/>
      <c r="Z30" s="784"/>
      <c r="AA30" s="784">
        <v>47</v>
      </c>
      <c r="AB30" s="784"/>
      <c r="AC30" s="784"/>
      <c r="AD30" s="784"/>
      <c r="AE30" s="785"/>
      <c r="AF30" s="786">
        <v>577</v>
      </c>
      <c r="AG30" s="787"/>
      <c r="AH30" s="787"/>
      <c r="AI30" s="787"/>
      <c r="AJ30" s="788"/>
      <c r="AK30" s="834">
        <v>88</v>
      </c>
      <c r="AL30" s="830"/>
      <c r="AM30" s="830"/>
      <c r="AN30" s="830"/>
      <c r="AO30" s="830"/>
      <c r="AP30" s="830">
        <v>1212</v>
      </c>
      <c r="AQ30" s="830"/>
      <c r="AR30" s="830"/>
      <c r="AS30" s="830"/>
      <c r="AT30" s="830"/>
      <c r="AU30" s="830">
        <v>276</v>
      </c>
      <c r="AV30" s="830"/>
      <c r="AW30" s="830"/>
      <c r="AX30" s="830"/>
      <c r="AY30" s="830"/>
      <c r="AZ30" s="831" t="s">
        <v>588</v>
      </c>
      <c r="BA30" s="831"/>
      <c r="BB30" s="831"/>
      <c r="BC30" s="831"/>
      <c r="BD30" s="831"/>
      <c r="BE30" s="832" t="s">
        <v>589</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481</v>
      </c>
      <c r="C31" s="781"/>
      <c r="D31" s="781"/>
      <c r="E31" s="781"/>
      <c r="F31" s="781"/>
      <c r="G31" s="781"/>
      <c r="H31" s="781"/>
      <c r="I31" s="781"/>
      <c r="J31" s="781"/>
      <c r="K31" s="781"/>
      <c r="L31" s="781"/>
      <c r="M31" s="781"/>
      <c r="N31" s="781"/>
      <c r="O31" s="781"/>
      <c r="P31" s="782"/>
      <c r="Q31" s="783">
        <v>1167</v>
      </c>
      <c r="R31" s="784"/>
      <c r="S31" s="784"/>
      <c r="T31" s="784"/>
      <c r="U31" s="784"/>
      <c r="V31" s="784">
        <v>1073</v>
      </c>
      <c r="W31" s="784"/>
      <c r="X31" s="784"/>
      <c r="Y31" s="784"/>
      <c r="Z31" s="784"/>
      <c r="AA31" s="784">
        <v>94</v>
      </c>
      <c r="AB31" s="784"/>
      <c r="AC31" s="784"/>
      <c r="AD31" s="784"/>
      <c r="AE31" s="785"/>
      <c r="AF31" s="786">
        <v>170</v>
      </c>
      <c r="AG31" s="787"/>
      <c r="AH31" s="787"/>
      <c r="AI31" s="787"/>
      <c r="AJ31" s="788"/>
      <c r="AK31" s="834">
        <v>345</v>
      </c>
      <c r="AL31" s="830"/>
      <c r="AM31" s="830"/>
      <c r="AN31" s="830"/>
      <c r="AO31" s="830"/>
      <c r="AP31" s="830">
        <v>8705</v>
      </c>
      <c r="AQ31" s="830"/>
      <c r="AR31" s="830"/>
      <c r="AS31" s="830"/>
      <c r="AT31" s="830"/>
      <c r="AU31" s="830">
        <v>3430</v>
      </c>
      <c r="AV31" s="830"/>
      <c r="AW31" s="830"/>
      <c r="AX31" s="830"/>
      <c r="AY31" s="830"/>
      <c r="AZ31" s="831" t="s">
        <v>588</v>
      </c>
      <c r="BA31" s="831"/>
      <c r="BB31" s="831"/>
      <c r="BC31" s="831"/>
      <c r="BD31" s="831"/>
      <c r="BE31" s="832" t="s">
        <v>589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396</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847</v>
      </c>
      <c r="AG63" s="844"/>
      <c r="AH63" s="844"/>
      <c r="AI63" s="844"/>
      <c r="AJ63" s="845"/>
      <c r="AK63" s="846"/>
      <c r="AL63" s="841"/>
      <c r="AM63" s="841"/>
      <c r="AN63" s="841"/>
      <c r="AO63" s="841"/>
      <c r="AP63" s="844">
        <v>9917</v>
      </c>
      <c r="AQ63" s="844"/>
      <c r="AR63" s="844"/>
      <c r="AS63" s="844"/>
      <c r="AT63" s="844"/>
      <c r="AU63" s="844">
        <v>3706</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590</v>
      </c>
      <c r="C68" s="870"/>
      <c r="D68" s="870"/>
      <c r="E68" s="870"/>
      <c r="F68" s="870"/>
      <c r="G68" s="870"/>
      <c r="H68" s="870"/>
      <c r="I68" s="870"/>
      <c r="J68" s="870"/>
      <c r="K68" s="870"/>
      <c r="L68" s="870"/>
      <c r="M68" s="870"/>
      <c r="N68" s="870"/>
      <c r="O68" s="870"/>
      <c r="P68" s="871"/>
      <c r="Q68" s="872">
        <v>2363</v>
      </c>
      <c r="R68" s="866"/>
      <c r="S68" s="866"/>
      <c r="T68" s="866"/>
      <c r="U68" s="866"/>
      <c r="V68" s="866">
        <v>2340</v>
      </c>
      <c r="W68" s="866"/>
      <c r="X68" s="866"/>
      <c r="Y68" s="866"/>
      <c r="Z68" s="866"/>
      <c r="AA68" s="866">
        <v>23</v>
      </c>
      <c r="AB68" s="866"/>
      <c r="AC68" s="866"/>
      <c r="AD68" s="866"/>
      <c r="AE68" s="866"/>
      <c r="AF68" s="866">
        <v>20</v>
      </c>
      <c r="AG68" s="866"/>
      <c r="AH68" s="866"/>
      <c r="AI68" s="866"/>
      <c r="AJ68" s="866"/>
      <c r="AK68" s="866">
        <v>11</v>
      </c>
      <c r="AL68" s="866"/>
      <c r="AM68" s="866"/>
      <c r="AN68" s="866"/>
      <c r="AO68" s="866"/>
      <c r="AP68" s="866">
        <v>1282</v>
      </c>
      <c r="AQ68" s="866"/>
      <c r="AR68" s="866"/>
      <c r="AS68" s="866"/>
      <c r="AT68" s="866"/>
      <c r="AU68" s="866">
        <v>333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591</v>
      </c>
      <c r="C69" s="874"/>
      <c r="D69" s="874"/>
      <c r="E69" s="874"/>
      <c r="F69" s="874"/>
      <c r="G69" s="874"/>
      <c r="H69" s="874"/>
      <c r="I69" s="874"/>
      <c r="J69" s="874"/>
      <c r="K69" s="874"/>
      <c r="L69" s="874"/>
      <c r="M69" s="874"/>
      <c r="N69" s="874"/>
      <c r="O69" s="874"/>
      <c r="P69" s="875"/>
      <c r="Q69" s="876">
        <v>510</v>
      </c>
      <c r="R69" s="830"/>
      <c r="S69" s="830"/>
      <c r="T69" s="830"/>
      <c r="U69" s="830"/>
      <c r="V69" s="830">
        <v>463</v>
      </c>
      <c r="W69" s="830"/>
      <c r="X69" s="830"/>
      <c r="Y69" s="830"/>
      <c r="Z69" s="830"/>
      <c r="AA69" s="830">
        <v>47</v>
      </c>
      <c r="AB69" s="830"/>
      <c r="AC69" s="830"/>
      <c r="AD69" s="830"/>
      <c r="AE69" s="830"/>
      <c r="AF69" s="830">
        <v>47</v>
      </c>
      <c r="AG69" s="830"/>
      <c r="AH69" s="830"/>
      <c r="AI69" s="830"/>
      <c r="AJ69" s="830"/>
      <c r="AK69" s="830" t="s">
        <v>588</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592</v>
      </c>
      <c r="C70" s="874"/>
      <c r="D70" s="874"/>
      <c r="E70" s="874"/>
      <c r="F70" s="874"/>
      <c r="G70" s="874"/>
      <c r="H70" s="874"/>
      <c r="I70" s="874"/>
      <c r="J70" s="874"/>
      <c r="K70" s="874"/>
      <c r="L70" s="874"/>
      <c r="M70" s="874"/>
      <c r="N70" s="874"/>
      <c r="O70" s="874"/>
      <c r="P70" s="875"/>
      <c r="Q70" s="876">
        <v>109501</v>
      </c>
      <c r="R70" s="830"/>
      <c r="S70" s="830"/>
      <c r="T70" s="830"/>
      <c r="U70" s="830"/>
      <c r="V70" s="830">
        <v>107372</v>
      </c>
      <c r="W70" s="830"/>
      <c r="X70" s="830"/>
      <c r="Y70" s="830"/>
      <c r="Z70" s="830"/>
      <c r="AA70" s="830">
        <v>2129</v>
      </c>
      <c r="AB70" s="830"/>
      <c r="AC70" s="830"/>
      <c r="AD70" s="830"/>
      <c r="AE70" s="830"/>
      <c r="AF70" s="830">
        <v>2129</v>
      </c>
      <c r="AG70" s="830"/>
      <c r="AH70" s="830"/>
      <c r="AI70" s="830"/>
      <c r="AJ70" s="830"/>
      <c r="AK70" s="830">
        <v>311</v>
      </c>
      <c r="AL70" s="830"/>
      <c r="AM70" s="830"/>
      <c r="AN70" s="830"/>
      <c r="AO70" s="830"/>
      <c r="AP70" s="830" t="s">
        <v>588</v>
      </c>
      <c r="AQ70" s="830"/>
      <c r="AR70" s="830"/>
      <c r="AS70" s="830"/>
      <c r="AT70" s="830"/>
      <c r="AU70" s="830" t="s">
        <v>588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593</v>
      </c>
      <c r="C71" s="874"/>
      <c r="D71" s="874"/>
      <c r="E71" s="874"/>
      <c r="F71" s="874"/>
      <c r="G71" s="874"/>
      <c r="H71" s="874"/>
      <c r="I71" s="874"/>
      <c r="J71" s="874"/>
      <c r="K71" s="874"/>
      <c r="L71" s="874"/>
      <c r="M71" s="874"/>
      <c r="N71" s="874"/>
      <c r="O71" s="874"/>
      <c r="P71" s="875"/>
      <c r="Q71" s="876">
        <v>2668</v>
      </c>
      <c r="R71" s="830"/>
      <c r="S71" s="830"/>
      <c r="T71" s="830"/>
      <c r="U71" s="830"/>
      <c r="V71" s="830">
        <v>2562</v>
      </c>
      <c r="W71" s="830"/>
      <c r="X71" s="830"/>
      <c r="Y71" s="830"/>
      <c r="Z71" s="830"/>
      <c r="AA71" s="830">
        <v>106</v>
      </c>
      <c r="AB71" s="830"/>
      <c r="AC71" s="830"/>
      <c r="AD71" s="830"/>
      <c r="AE71" s="830"/>
      <c r="AF71" s="830">
        <v>106</v>
      </c>
      <c r="AG71" s="830"/>
      <c r="AH71" s="830"/>
      <c r="AI71" s="830"/>
      <c r="AJ71" s="830"/>
      <c r="AK71" s="830" t="s">
        <v>588</v>
      </c>
      <c r="AL71" s="830"/>
      <c r="AM71" s="830"/>
      <c r="AN71" s="830"/>
      <c r="AO71" s="830"/>
      <c r="AP71" s="830">
        <v>1461</v>
      </c>
      <c r="AQ71" s="830"/>
      <c r="AR71" s="830"/>
      <c r="AS71" s="830"/>
      <c r="AT71" s="830"/>
      <c r="AU71" s="830">
        <v>242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594</v>
      </c>
      <c r="C72" s="874"/>
      <c r="D72" s="874"/>
      <c r="E72" s="874"/>
      <c r="F72" s="874"/>
      <c r="G72" s="874"/>
      <c r="H72" s="874"/>
      <c r="I72" s="874"/>
      <c r="J72" s="874"/>
      <c r="K72" s="874"/>
      <c r="L72" s="874"/>
      <c r="M72" s="874"/>
      <c r="N72" s="874"/>
      <c r="O72" s="874"/>
      <c r="P72" s="875"/>
      <c r="Q72" s="876">
        <v>4641</v>
      </c>
      <c r="R72" s="830"/>
      <c r="S72" s="830"/>
      <c r="T72" s="830"/>
      <c r="U72" s="830"/>
      <c r="V72" s="830">
        <v>3399</v>
      </c>
      <c r="W72" s="830"/>
      <c r="X72" s="830"/>
      <c r="Y72" s="830"/>
      <c r="Z72" s="830"/>
      <c r="AA72" s="830">
        <v>1242</v>
      </c>
      <c r="AB72" s="830"/>
      <c r="AC72" s="830"/>
      <c r="AD72" s="830"/>
      <c r="AE72" s="830"/>
      <c r="AF72" s="830">
        <v>1242</v>
      </c>
      <c r="AG72" s="830"/>
      <c r="AH72" s="830"/>
      <c r="AI72" s="830"/>
      <c r="AJ72" s="830"/>
      <c r="AK72" s="830" t="s">
        <v>588</v>
      </c>
      <c r="AL72" s="830"/>
      <c r="AM72" s="830"/>
      <c r="AN72" s="830"/>
      <c r="AO72" s="830"/>
      <c r="AP72" s="830" t="s">
        <v>588</v>
      </c>
      <c r="AQ72" s="830"/>
      <c r="AR72" s="830"/>
      <c r="AS72" s="830"/>
      <c r="AT72" s="830"/>
      <c r="AU72" s="830" t="s">
        <v>588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595</v>
      </c>
      <c r="C73" s="874"/>
      <c r="D73" s="874"/>
      <c r="E73" s="874"/>
      <c r="F73" s="874"/>
      <c r="G73" s="874"/>
      <c r="H73" s="874"/>
      <c r="I73" s="874"/>
      <c r="J73" s="874"/>
      <c r="K73" s="874"/>
      <c r="L73" s="874"/>
      <c r="M73" s="874"/>
      <c r="N73" s="874"/>
      <c r="O73" s="874"/>
      <c r="P73" s="875"/>
      <c r="Q73" s="876">
        <v>93</v>
      </c>
      <c r="R73" s="830"/>
      <c r="S73" s="830"/>
      <c r="T73" s="830"/>
      <c r="U73" s="830"/>
      <c r="V73" s="830">
        <v>90</v>
      </c>
      <c r="W73" s="830"/>
      <c r="X73" s="830"/>
      <c r="Y73" s="830"/>
      <c r="Z73" s="830"/>
      <c r="AA73" s="830">
        <v>3</v>
      </c>
      <c r="AB73" s="830"/>
      <c r="AC73" s="830"/>
      <c r="AD73" s="830"/>
      <c r="AE73" s="830"/>
      <c r="AF73" s="830">
        <v>3</v>
      </c>
      <c r="AG73" s="830"/>
      <c r="AH73" s="830"/>
      <c r="AI73" s="830"/>
      <c r="AJ73" s="830"/>
      <c r="AK73" s="830">
        <v>20</v>
      </c>
      <c r="AL73" s="830"/>
      <c r="AM73" s="830"/>
      <c r="AN73" s="830"/>
      <c r="AO73" s="830"/>
      <c r="AP73" s="830" t="s">
        <v>588</v>
      </c>
      <c r="AQ73" s="830"/>
      <c r="AR73" s="830"/>
      <c r="AS73" s="830"/>
      <c r="AT73" s="830"/>
      <c r="AU73" s="830" t="s">
        <v>588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596</v>
      </c>
      <c r="C74" s="874"/>
      <c r="D74" s="874"/>
      <c r="E74" s="874"/>
      <c r="F74" s="874"/>
      <c r="G74" s="874"/>
      <c r="H74" s="874"/>
      <c r="I74" s="874"/>
      <c r="J74" s="874"/>
      <c r="K74" s="874"/>
      <c r="L74" s="874"/>
      <c r="M74" s="874"/>
      <c r="N74" s="874"/>
      <c r="O74" s="874"/>
      <c r="P74" s="875"/>
      <c r="Q74" s="876">
        <v>112</v>
      </c>
      <c r="R74" s="830"/>
      <c r="S74" s="830"/>
      <c r="T74" s="830"/>
      <c r="U74" s="830"/>
      <c r="V74" s="830">
        <v>108</v>
      </c>
      <c r="W74" s="830"/>
      <c r="X74" s="830"/>
      <c r="Y74" s="830"/>
      <c r="Z74" s="830"/>
      <c r="AA74" s="830">
        <v>4</v>
      </c>
      <c r="AB74" s="830"/>
      <c r="AC74" s="830"/>
      <c r="AD74" s="830"/>
      <c r="AE74" s="830"/>
      <c r="AF74" s="830">
        <v>4</v>
      </c>
      <c r="AG74" s="830"/>
      <c r="AH74" s="830"/>
      <c r="AI74" s="830"/>
      <c r="AJ74" s="830"/>
      <c r="AK74" s="830" t="s">
        <v>588</v>
      </c>
      <c r="AL74" s="830"/>
      <c r="AM74" s="830"/>
      <c r="AN74" s="830"/>
      <c r="AO74" s="830"/>
      <c r="AP74" s="830" t="s">
        <v>588</v>
      </c>
      <c r="AQ74" s="830"/>
      <c r="AR74" s="830"/>
      <c r="AS74" s="830"/>
      <c r="AT74" s="830"/>
      <c r="AU74" s="830" t="s">
        <v>588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597</v>
      </c>
      <c r="C75" s="874"/>
      <c r="D75" s="874"/>
      <c r="E75" s="874"/>
      <c r="F75" s="874"/>
      <c r="G75" s="874"/>
      <c r="H75" s="874"/>
      <c r="I75" s="874"/>
      <c r="J75" s="874"/>
      <c r="K75" s="874"/>
      <c r="L75" s="874"/>
      <c r="M75" s="874"/>
      <c r="N75" s="874"/>
      <c r="O75" s="874"/>
      <c r="P75" s="875"/>
      <c r="Q75" s="877">
        <v>699</v>
      </c>
      <c r="R75" s="878"/>
      <c r="S75" s="878"/>
      <c r="T75" s="878"/>
      <c r="U75" s="834"/>
      <c r="V75" s="879">
        <v>683</v>
      </c>
      <c r="W75" s="878"/>
      <c r="X75" s="878"/>
      <c r="Y75" s="878"/>
      <c r="Z75" s="834"/>
      <c r="AA75" s="879">
        <v>16</v>
      </c>
      <c r="AB75" s="878"/>
      <c r="AC75" s="878"/>
      <c r="AD75" s="878"/>
      <c r="AE75" s="834"/>
      <c r="AF75" s="879">
        <v>16</v>
      </c>
      <c r="AG75" s="878"/>
      <c r="AH75" s="878"/>
      <c r="AI75" s="878"/>
      <c r="AJ75" s="834"/>
      <c r="AK75" s="879">
        <v>67</v>
      </c>
      <c r="AL75" s="878"/>
      <c r="AM75" s="878"/>
      <c r="AN75" s="878"/>
      <c r="AO75" s="834"/>
      <c r="AP75" s="879" t="s">
        <v>588</v>
      </c>
      <c r="AQ75" s="878"/>
      <c r="AR75" s="878"/>
      <c r="AS75" s="878"/>
      <c r="AT75" s="834"/>
      <c r="AU75" s="879" t="s">
        <v>588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598</v>
      </c>
      <c r="C76" s="874"/>
      <c r="D76" s="874"/>
      <c r="E76" s="874"/>
      <c r="F76" s="874"/>
      <c r="G76" s="874"/>
      <c r="H76" s="874"/>
      <c r="I76" s="874"/>
      <c r="J76" s="874"/>
      <c r="K76" s="874"/>
      <c r="L76" s="874"/>
      <c r="M76" s="874"/>
      <c r="N76" s="874"/>
      <c r="O76" s="874"/>
      <c r="P76" s="875"/>
      <c r="Q76" s="877">
        <v>2</v>
      </c>
      <c r="R76" s="878"/>
      <c r="S76" s="878"/>
      <c r="T76" s="878"/>
      <c r="U76" s="834"/>
      <c r="V76" s="879">
        <v>2</v>
      </c>
      <c r="W76" s="878"/>
      <c r="X76" s="878"/>
      <c r="Y76" s="878"/>
      <c r="Z76" s="834"/>
      <c r="AA76" s="879">
        <v>0</v>
      </c>
      <c r="AB76" s="878"/>
      <c r="AC76" s="878"/>
      <c r="AD76" s="878"/>
      <c r="AE76" s="834"/>
      <c r="AF76" s="879">
        <v>0</v>
      </c>
      <c r="AG76" s="878"/>
      <c r="AH76" s="878"/>
      <c r="AI76" s="878"/>
      <c r="AJ76" s="834"/>
      <c r="AK76" s="879" t="s">
        <v>588</v>
      </c>
      <c r="AL76" s="878"/>
      <c r="AM76" s="878"/>
      <c r="AN76" s="878"/>
      <c r="AO76" s="834"/>
      <c r="AP76" s="879" t="s">
        <v>588</v>
      </c>
      <c r="AQ76" s="878"/>
      <c r="AR76" s="878"/>
      <c r="AS76" s="878"/>
      <c r="AT76" s="834"/>
      <c r="AU76" s="879" t="s">
        <v>588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599</v>
      </c>
      <c r="C77" s="874"/>
      <c r="D77" s="874"/>
      <c r="E77" s="874"/>
      <c r="F77" s="874"/>
      <c r="G77" s="874"/>
      <c r="H77" s="874"/>
      <c r="I77" s="874"/>
      <c r="J77" s="874"/>
      <c r="K77" s="874"/>
      <c r="L77" s="874"/>
      <c r="M77" s="874"/>
      <c r="N77" s="874"/>
      <c r="O77" s="874"/>
      <c r="P77" s="875"/>
      <c r="Q77" s="877">
        <v>11994</v>
      </c>
      <c r="R77" s="878"/>
      <c r="S77" s="878"/>
      <c r="T77" s="878"/>
      <c r="U77" s="834"/>
      <c r="V77" s="879">
        <v>11401</v>
      </c>
      <c r="W77" s="878"/>
      <c r="X77" s="878"/>
      <c r="Y77" s="878"/>
      <c r="Z77" s="834"/>
      <c r="AA77" s="879">
        <v>593</v>
      </c>
      <c r="AB77" s="878"/>
      <c r="AC77" s="878"/>
      <c r="AD77" s="878"/>
      <c r="AE77" s="834"/>
      <c r="AF77" s="879">
        <v>593</v>
      </c>
      <c r="AG77" s="878"/>
      <c r="AH77" s="878"/>
      <c r="AI77" s="878"/>
      <c r="AJ77" s="834"/>
      <c r="AK77" s="879">
        <v>99</v>
      </c>
      <c r="AL77" s="878"/>
      <c r="AM77" s="878"/>
      <c r="AN77" s="878"/>
      <c r="AO77" s="834"/>
      <c r="AP77" s="879" t="s">
        <v>588</v>
      </c>
      <c r="AQ77" s="878"/>
      <c r="AR77" s="878"/>
      <c r="AS77" s="878"/>
      <c r="AT77" s="834"/>
      <c r="AU77" s="879" t="s">
        <v>588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396</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4160</v>
      </c>
      <c r="AG88" s="844"/>
      <c r="AH88" s="844"/>
      <c r="AI88" s="844"/>
      <c r="AJ88" s="844"/>
      <c r="AK88" s="841"/>
      <c r="AL88" s="841"/>
      <c r="AM88" s="841"/>
      <c r="AN88" s="841"/>
      <c r="AO88" s="841"/>
      <c r="AP88" s="844">
        <v>2743</v>
      </c>
      <c r="AQ88" s="844"/>
      <c r="AR88" s="844"/>
      <c r="AS88" s="844"/>
      <c r="AT88" s="844"/>
      <c r="AU88" s="844">
        <v>575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50</v>
      </c>
      <c r="CS102" s="852"/>
      <c r="CT102" s="852"/>
      <c r="CU102" s="852"/>
      <c r="CV102" s="891"/>
      <c r="CW102" s="890">
        <v>93</v>
      </c>
      <c r="CX102" s="852"/>
      <c r="CY102" s="852"/>
      <c r="CZ102" s="852"/>
      <c r="DA102" s="891"/>
      <c r="DB102" s="890" t="s">
        <v>588</v>
      </c>
      <c r="DC102" s="852"/>
      <c r="DD102" s="852"/>
      <c r="DE102" s="852"/>
      <c r="DF102" s="891"/>
      <c r="DG102" s="890" t="s">
        <v>588</v>
      </c>
      <c r="DH102" s="852"/>
      <c r="DI102" s="852"/>
      <c r="DJ102" s="852"/>
      <c r="DK102" s="891"/>
      <c r="DL102" s="890" t="s">
        <v>588</v>
      </c>
      <c r="DM102" s="852"/>
      <c r="DN102" s="852"/>
      <c r="DO102" s="852"/>
      <c r="DP102" s="891"/>
      <c r="DQ102" s="890" t="s">
        <v>588</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310</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310</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310</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1487446</v>
      </c>
      <c r="AB110" s="900"/>
      <c r="AC110" s="900"/>
      <c r="AD110" s="900"/>
      <c r="AE110" s="901"/>
      <c r="AF110" s="902">
        <v>1553532</v>
      </c>
      <c r="AG110" s="900"/>
      <c r="AH110" s="900"/>
      <c r="AI110" s="900"/>
      <c r="AJ110" s="901"/>
      <c r="AK110" s="902">
        <v>1566389</v>
      </c>
      <c r="AL110" s="900"/>
      <c r="AM110" s="900"/>
      <c r="AN110" s="900"/>
      <c r="AO110" s="901"/>
      <c r="AP110" s="903">
        <v>21.5</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17628517</v>
      </c>
      <c r="BR110" s="931"/>
      <c r="BS110" s="931"/>
      <c r="BT110" s="931"/>
      <c r="BU110" s="931"/>
      <c r="BV110" s="931">
        <v>17626409</v>
      </c>
      <c r="BW110" s="931"/>
      <c r="BX110" s="931"/>
      <c r="BY110" s="931"/>
      <c r="BZ110" s="931"/>
      <c r="CA110" s="931">
        <v>17611810</v>
      </c>
      <c r="CB110" s="931"/>
      <c r="CC110" s="931"/>
      <c r="CD110" s="931"/>
      <c r="CE110" s="931"/>
      <c r="CF110" s="944">
        <v>241.8</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441</v>
      </c>
      <c r="DM110" s="931"/>
      <c r="DN110" s="931"/>
      <c r="DO110" s="931"/>
      <c r="DP110" s="931"/>
      <c r="DQ110" s="931" t="s">
        <v>440</v>
      </c>
      <c r="DR110" s="931"/>
      <c r="DS110" s="931"/>
      <c r="DT110" s="931"/>
      <c r="DU110" s="931"/>
      <c r="DV110" s="932" t="s">
        <v>440</v>
      </c>
      <c r="DW110" s="932"/>
      <c r="DX110" s="932"/>
      <c r="DY110" s="932"/>
      <c r="DZ110" s="933"/>
    </row>
    <row r="111" spans="1:131" s="230" customFormat="1" ht="26.25" customHeight="1">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130</v>
      </c>
      <c r="AG111" s="938"/>
      <c r="AH111" s="938"/>
      <c r="AI111" s="938"/>
      <c r="AJ111" s="939"/>
      <c r="AK111" s="940" t="s">
        <v>130</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445</v>
      </c>
      <c r="CB111" s="926"/>
      <c r="CC111" s="926"/>
      <c r="CD111" s="926"/>
      <c r="CE111" s="926"/>
      <c r="CF111" s="920" t="s">
        <v>446</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130</v>
      </c>
      <c r="DM111" s="926"/>
      <c r="DN111" s="926"/>
      <c r="DO111" s="926"/>
      <c r="DP111" s="926"/>
      <c r="DQ111" s="926" t="s">
        <v>448</v>
      </c>
      <c r="DR111" s="926"/>
      <c r="DS111" s="926"/>
      <c r="DT111" s="926"/>
      <c r="DU111" s="926"/>
      <c r="DV111" s="927" t="s">
        <v>443</v>
      </c>
      <c r="DW111" s="927"/>
      <c r="DX111" s="927"/>
      <c r="DY111" s="927"/>
      <c r="DZ111" s="928"/>
    </row>
    <row r="112" spans="1:131" s="230" customFormat="1" ht="26.25" customHeight="1">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451</v>
      </c>
      <c r="AB112" s="959"/>
      <c r="AC112" s="959"/>
      <c r="AD112" s="959"/>
      <c r="AE112" s="960"/>
      <c r="AF112" s="961" t="s">
        <v>452</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4565788</v>
      </c>
      <c r="BR112" s="926"/>
      <c r="BS112" s="926"/>
      <c r="BT112" s="926"/>
      <c r="BU112" s="926"/>
      <c r="BV112" s="926">
        <v>4292917</v>
      </c>
      <c r="BW112" s="926"/>
      <c r="BX112" s="926"/>
      <c r="BY112" s="926"/>
      <c r="BZ112" s="926"/>
      <c r="CA112" s="926">
        <v>3706107</v>
      </c>
      <c r="CB112" s="926"/>
      <c r="CC112" s="926"/>
      <c r="CD112" s="926"/>
      <c r="CE112" s="926"/>
      <c r="CF112" s="920">
        <v>50.9</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130</v>
      </c>
      <c r="DM112" s="926"/>
      <c r="DN112" s="926"/>
      <c r="DO112" s="926"/>
      <c r="DP112" s="926"/>
      <c r="DQ112" s="926" t="s">
        <v>445</v>
      </c>
      <c r="DR112" s="926"/>
      <c r="DS112" s="926"/>
      <c r="DT112" s="926"/>
      <c r="DU112" s="926"/>
      <c r="DV112" s="927" t="s">
        <v>130</v>
      </c>
      <c r="DW112" s="927"/>
      <c r="DX112" s="927"/>
      <c r="DY112" s="927"/>
      <c r="DZ112" s="928"/>
    </row>
    <row r="113" spans="1:130" s="230" customFormat="1" ht="26.25" customHeight="1">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432648</v>
      </c>
      <c r="AB113" s="938"/>
      <c r="AC113" s="938"/>
      <c r="AD113" s="938"/>
      <c r="AE113" s="939"/>
      <c r="AF113" s="940">
        <v>420832</v>
      </c>
      <c r="AG113" s="938"/>
      <c r="AH113" s="938"/>
      <c r="AI113" s="938"/>
      <c r="AJ113" s="939"/>
      <c r="AK113" s="940">
        <v>398591</v>
      </c>
      <c r="AL113" s="938"/>
      <c r="AM113" s="938"/>
      <c r="AN113" s="938"/>
      <c r="AO113" s="939"/>
      <c r="AP113" s="941">
        <v>5.5</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675407</v>
      </c>
      <c r="BR113" s="926"/>
      <c r="BS113" s="926"/>
      <c r="BT113" s="926"/>
      <c r="BU113" s="926"/>
      <c r="BV113" s="926">
        <v>590725</v>
      </c>
      <c r="BW113" s="926"/>
      <c r="BX113" s="926"/>
      <c r="BY113" s="926"/>
      <c r="BZ113" s="926"/>
      <c r="CA113" s="926">
        <v>574246</v>
      </c>
      <c r="CB113" s="926"/>
      <c r="CC113" s="926"/>
      <c r="CD113" s="926"/>
      <c r="CE113" s="926"/>
      <c r="CF113" s="920">
        <v>7.9</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445</v>
      </c>
      <c r="DM113" s="959"/>
      <c r="DN113" s="959"/>
      <c r="DO113" s="959"/>
      <c r="DP113" s="960"/>
      <c r="DQ113" s="961" t="s">
        <v>445</v>
      </c>
      <c r="DR113" s="959"/>
      <c r="DS113" s="959"/>
      <c r="DT113" s="959"/>
      <c r="DU113" s="960"/>
      <c r="DV113" s="962" t="s">
        <v>443</v>
      </c>
      <c r="DW113" s="963"/>
      <c r="DX113" s="963"/>
      <c r="DY113" s="963"/>
      <c r="DZ113" s="964"/>
    </row>
    <row r="114" spans="1:130" s="230" customFormat="1" ht="26.25" customHeight="1">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102473</v>
      </c>
      <c r="AB114" s="959"/>
      <c r="AC114" s="959"/>
      <c r="AD114" s="959"/>
      <c r="AE114" s="960"/>
      <c r="AF114" s="961">
        <v>96476</v>
      </c>
      <c r="AG114" s="959"/>
      <c r="AH114" s="959"/>
      <c r="AI114" s="959"/>
      <c r="AJ114" s="960"/>
      <c r="AK114" s="961">
        <v>96449</v>
      </c>
      <c r="AL114" s="959"/>
      <c r="AM114" s="959"/>
      <c r="AN114" s="959"/>
      <c r="AO114" s="960"/>
      <c r="AP114" s="962">
        <v>1.3</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2230479</v>
      </c>
      <c r="BR114" s="926"/>
      <c r="BS114" s="926"/>
      <c r="BT114" s="926"/>
      <c r="BU114" s="926"/>
      <c r="BV114" s="926">
        <v>2170355</v>
      </c>
      <c r="BW114" s="926"/>
      <c r="BX114" s="926"/>
      <c r="BY114" s="926"/>
      <c r="BZ114" s="926"/>
      <c r="CA114" s="926">
        <v>2106539</v>
      </c>
      <c r="CB114" s="926"/>
      <c r="CC114" s="926"/>
      <c r="CD114" s="926"/>
      <c r="CE114" s="926"/>
      <c r="CF114" s="920">
        <v>28.9</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130</v>
      </c>
      <c r="DM114" s="959"/>
      <c r="DN114" s="959"/>
      <c r="DO114" s="959"/>
      <c r="DP114" s="960"/>
      <c r="DQ114" s="961" t="s">
        <v>443</v>
      </c>
      <c r="DR114" s="959"/>
      <c r="DS114" s="959"/>
      <c r="DT114" s="959"/>
      <c r="DU114" s="960"/>
      <c r="DV114" s="962" t="s">
        <v>130</v>
      </c>
      <c r="DW114" s="963"/>
      <c r="DX114" s="963"/>
      <c r="DY114" s="963"/>
      <c r="DZ114" s="964"/>
    </row>
    <row r="115" spans="1:130" s="230" customFormat="1" ht="26.25" customHeight="1">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445</v>
      </c>
      <c r="AB115" s="938"/>
      <c r="AC115" s="938"/>
      <c r="AD115" s="938"/>
      <c r="AE115" s="939"/>
      <c r="AF115" s="940" t="s">
        <v>445</v>
      </c>
      <c r="AG115" s="938"/>
      <c r="AH115" s="938"/>
      <c r="AI115" s="938"/>
      <c r="AJ115" s="939"/>
      <c r="AK115" s="940" t="s">
        <v>130</v>
      </c>
      <c r="AL115" s="938"/>
      <c r="AM115" s="938"/>
      <c r="AN115" s="938"/>
      <c r="AO115" s="939"/>
      <c r="AP115" s="941" t="s">
        <v>462</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443</v>
      </c>
      <c r="BW115" s="926"/>
      <c r="BX115" s="926"/>
      <c r="BY115" s="926"/>
      <c r="BZ115" s="926"/>
      <c r="CA115" s="926" t="s">
        <v>452</v>
      </c>
      <c r="CB115" s="926"/>
      <c r="CC115" s="926"/>
      <c r="CD115" s="926"/>
      <c r="CE115" s="926"/>
      <c r="CF115" s="920" t="s">
        <v>130</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451</v>
      </c>
      <c r="AG116" s="959"/>
      <c r="AH116" s="959"/>
      <c r="AI116" s="959"/>
      <c r="AJ116" s="960"/>
      <c r="AK116" s="961" t="s">
        <v>130</v>
      </c>
      <c r="AL116" s="959"/>
      <c r="AM116" s="959"/>
      <c r="AN116" s="959"/>
      <c r="AO116" s="960"/>
      <c r="AP116" s="962" t="s">
        <v>445</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467</v>
      </c>
      <c r="BR116" s="926"/>
      <c r="BS116" s="926"/>
      <c r="BT116" s="926"/>
      <c r="BU116" s="926"/>
      <c r="BV116" s="926" t="s">
        <v>446</v>
      </c>
      <c r="BW116" s="926"/>
      <c r="BX116" s="926"/>
      <c r="BY116" s="926"/>
      <c r="BZ116" s="926"/>
      <c r="CA116" s="926" t="s">
        <v>130</v>
      </c>
      <c r="CB116" s="926"/>
      <c r="CC116" s="926"/>
      <c r="CD116" s="926"/>
      <c r="CE116" s="926"/>
      <c r="CF116" s="920" t="s">
        <v>446</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462</v>
      </c>
      <c r="DH116" s="959"/>
      <c r="DI116" s="959"/>
      <c r="DJ116" s="959"/>
      <c r="DK116" s="960"/>
      <c r="DL116" s="961" t="s">
        <v>469</v>
      </c>
      <c r="DM116" s="959"/>
      <c r="DN116" s="959"/>
      <c r="DO116" s="959"/>
      <c r="DP116" s="960"/>
      <c r="DQ116" s="961" t="s">
        <v>469</v>
      </c>
      <c r="DR116" s="959"/>
      <c r="DS116" s="959"/>
      <c r="DT116" s="959"/>
      <c r="DU116" s="960"/>
      <c r="DV116" s="962" t="s">
        <v>130</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2022567</v>
      </c>
      <c r="AB117" s="979"/>
      <c r="AC117" s="979"/>
      <c r="AD117" s="979"/>
      <c r="AE117" s="980"/>
      <c r="AF117" s="981">
        <v>2070840</v>
      </c>
      <c r="AG117" s="979"/>
      <c r="AH117" s="979"/>
      <c r="AI117" s="979"/>
      <c r="AJ117" s="980"/>
      <c r="AK117" s="981">
        <v>2061429</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472</v>
      </c>
      <c r="BR117" s="926"/>
      <c r="BS117" s="926"/>
      <c r="BT117" s="926"/>
      <c r="BU117" s="926"/>
      <c r="BV117" s="926" t="s">
        <v>472</v>
      </c>
      <c r="BW117" s="926"/>
      <c r="BX117" s="926"/>
      <c r="BY117" s="926"/>
      <c r="BZ117" s="926"/>
      <c r="CA117" s="926" t="s">
        <v>451</v>
      </c>
      <c r="CB117" s="926"/>
      <c r="CC117" s="926"/>
      <c r="CD117" s="926"/>
      <c r="CE117" s="926"/>
      <c r="CF117" s="920" t="s">
        <v>469</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445</v>
      </c>
      <c r="DM117" s="959"/>
      <c r="DN117" s="959"/>
      <c r="DO117" s="959"/>
      <c r="DP117" s="960"/>
      <c r="DQ117" s="961" t="s">
        <v>469</v>
      </c>
      <c r="DR117" s="959"/>
      <c r="DS117" s="959"/>
      <c r="DT117" s="959"/>
      <c r="DU117" s="960"/>
      <c r="DV117" s="962" t="s">
        <v>469</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310</v>
      </c>
      <c r="AL118" s="893"/>
      <c r="AM118" s="893"/>
      <c r="AN118" s="893"/>
      <c r="AO118" s="894"/>
      <c r="AP118" s="970" t="s">
        <v>434</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469</v>
      </c>
      <c r="CB118" s="1000"/>
      <c r="CC118" s="1000"/>
      <c r="CD118" s="1000"/>
      <c r="CE118" s="1000"/>
      <c r="CF118" s="920" t="s">
        <v>130</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130</v>
      </c>
      <c r="DM118" s="959"/>
      <c r="DN118" s="959"/>
      <c r="DO118" s="959"/>
      <c r="DP118" s="960"/>
      <c r="DQ118" s="961" t="s">
        <v>451</v>
      </c>
      <c r="DR118" s="959"/>
      <c r="DS118" s="959"/>
      <c r="DT118" s="959"/>
      <c r="DU118" s="960"/>
      <c r="DV118" s="962" t="s">
        <v>446</v>
      </c>
      <c r="DW118" s="963"/>
      <c r="DX118" s="963"/>
      <c r="DY118" s="963"/>
      <c r="DZ118" s="964"/>
    </row>
    <row r="119" spans="1:130" s="230" customFormat="1" ht="26.25" customHeight="1">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441</v>
      </c>
      <c r="AG119" s="900"/>
      <c r="AH119" s="900"/>
      <c r="AI119" s="900"/>
      <c r="AJ119" s="901"/>
      <c r="AK119" s="902" t="s">
        <v>451</v>
      </c>
      <c r="AL119" s="900"/>
      <c r="AM119" s="900"/>
      <c r="AN119" s="900"/>
      <c r="AO119" s="901"/>
      <c r="AP119" s="903" t="s">
        <v>130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476</v>
      </c>
      <c r="BP119" s="1005"/>
      <c r="BQ119" s="999">
        <v>25100191</v>
      </c>
      <c r="BR119" s="1000"/>
      <c r="BS119" s="1000"/>
      <c r="BT119" s="1000"/>
      <c r="BU119" s="1000"/>
      <c r="BV119" s="1000">
        <v>24680406</v>
      </c>
      <c r="BW119" s="1000"/>
      <c r="BX119" s="1000"/>
      <c r="BY119" s="1000"/>
      <c r="BZ119" s="1000"/>
      <c r="CA119" s="1000">
        <v>23998702</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446</v>
      </c>
      <c r="DR119" s="986"/>
      <c r="DS119" s="986"/>
      <c r="DT119" s="986"/>
      <c r="DU119" s="987"/>
      <c r="DV119" s="988" t="s">
        <v>130</v>
      </c>
      <c r="DW119" s="989"/>
      <c r="DX119" s="989"/>
      <c r="DY119" s="989"/>
      <c r="DZ119" s="990"/>
    </row>
    <row r="120" spans="1:130" s="230" customFormat="1" ht="26.25" customHeight="1">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445</v>
      </c>
      <c r="AG120" s="959"/>
      <c r="AH120" s="959"/>
      <c r="AI120" s="959"/>
      <c r="AJ120" s="960"/>
      <c r="AK120" s="961" t="s">
        <v>130</v>
      </c>
      <c r="AL120" s="959"/>
      <c r="AM120" s="959"/>
      <c r="AN120" s="959"/>
      <c r="AO120" s="960"/>
      <c r="AP120" s="962" t="s">
        <v>469</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4229607</v>
      </c>
      <c r="BR120" s="931"/>
      <c r="BS120" s="931"/>
      <c r="BT120" s="931"/>
      <c r="BU120" s="931"/>
      <c r="BV120" s="931">
        <v>5100920</v>
      </c>
      <c r="BW120" s="931"/>
      <c r="BX120" s="931"/>
      <c r="BY120" s="931"/>
      <c r="BZ120" s="931"/>
      <c r="CA120" s="931">
        <v>5734223</v>
      </c>
      <c r="CB120" s="931"/>
      <c r="CC120" s="931"/>
      <c r="CD120" s="931"/>
      <c r="CE120" s="931"/>
      <c r="CF120" s="944">
        <v>78.7</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4277577</v>
      </c>
      <c r="DH120" s="931"/>
      <c r="DI120" s="931"/>
      <c r="DJ120" s="931"/>
      <c r="DK120" s="931"/>
      <c r="DL120" s="931">
        <v>4009067</v>
      </c>
      <c r="DM120" s="931"/>
      <c r="DN120" s="931"/>
      <c r="DO120" s="931"/>
      <c r="DP120" s="931"/>
      <c r="DQ120" s="931">
        <v>3429883</v>
      </c>
      <c r="DR120" s="931"/>
      <c r="DS120" s="931"/>
      <c r="DT120" s="931"/>
      <c r="DU120" s="931"/>
      <c r="DV120" s="932">
        <v>47.1</v>
      </c>
      <c r="DW120" s="932"/>
      <c r="DX120" s="932"/>
      <c r="DY120" s="932"/>
      <c r="DZ120" s="933"/>
    </row>
    <row r="121" spans="1:130" s="230" customFormat="1" ht="26.25" customHeight="1">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451</v>
      </c>
      <c r="AB121" s="959"/>
      <c r="AC121" s="959"/>
      <c r="AD121" s="959"/>
      <c r="AE121" s="960"/>
      <c r="AF121" s="961" t="s">
        <v>130</v>
      </c>
      <c r="AG121" s="959"/>
      <c r="AH121" s="959"/>
      <c r="AI121" s="959"/>
      <c r="AJ121" s="960"/>
      <c r="AK121" s="961" t="s">
        <v>446</v>
      </c>
      <c r="AL121" s="959"/>
      <c r="AM121" s="959"/>
      <c r="AN121" s="959"/>
      <c r="AO121" s="960"/>
      <c r="AP121" s="962" t="s">
        <v>130</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151317</v>
      </c>
      <c r="BR121" s="926"/>
      <c r="BS121" s="926"/>
      <c r="BT121" s="926"/>
      <c r="BU121" s="926"/>
      <c r="BV121" s="926">
        <v>125697</v>
      </c>
      <c r="BW121" s="926"/>
      <c r="BX121" s="926"/>
      <c r="BY121" s="926"/>
      <c r="BZ121" s="926"/>
      <c r="CA121" s="926">
        <v>91207</v>
      </c>
      <c r="CB121" s="926"/>
      <c r="CC121" s="926"/>
      <c r="CD121" s="926"/>
      <c r="CE121" s="926"/>
      <c r="CF121" s="920">
        <v>1.3</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288211</v>
      </c>
      <c r="DH121" s="926"/>
      <c r="DI121" s="926"/>
      <c r="DJ121" s="926"/>
      <c r="DK121" s="926"/>
      <c r="DL121" s="926">
        <v>283850</v>
      </c>
      <c r="DM121" s="926"/>
      <c r="DN121" s="926"/>
      <c r="DO121" s="926"/>
      <c r="DP121" s="926"/>
      <c r="DQ121" s="926">
        <v>276224</v>
      </c>
      <c r="DR121" s="926"/>
      <c r="DS121" s="926"/>
      <c r="DT121" s="926"/>
      <c r="DU121" s="926"/>
      <c r="DV121" s="927">
        <v>3.8</v>
      </c>
      <c r="DW121" s="927"/>
      <c r="DX121" s="927"/>
      <c r="DY121" s="927"/>
      <c r="DZ121" s="928"/>
    </row>
    <row r="122" spans="1:130" s="230" customFormat="1" ht="26.25" customHeight="1">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469</v>
      </c>
      <c r="AG122" s="959"/>
      <c r="AH122" s="959"/>
      <c r="AI122" s="959"/>
      <c r="AJ122" s="960"/>
      <c r="AK122" s="961" t="s">
        <v>130</v>
      </c>
      <c r="AL122" s="959"/>
      <c r="AM122" s="959"/>
      <c r="AN122" s="959"/>
      <c r="AO122" s="960"/>
      <c r="AP122" s="962" t="s">
        <v>446</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17279925</v>
      </c>
      <c r="BR122" s="1000"/>
      <c r="BS122" s="1000"/>
      <c r="BT122" s="1000"/>
      <c r="BU122" s="1000"/>
      <c r="BV122" s="1000">
        <v>16730763</v>
      </c>
      <c r="BW122" s="1000"/>
      <c r="BX122" s="1000"/>
      <c r="BY122" s="1000"/>
      <c r="BZ122" s="1000"/>
      <c r="CA122" s="1000">
        <v>16132022</v>
      </c>
      <c r="CB122" s="1000"/>
      <c r="CC122" s="1000"/>
      <c r="CD122" s="1000"/>
      <c r="CE122" s="1000"/>
      <c r="CF122" s="1017">
        <v>221.4</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451</v>
      </c>
      <c r="DH122" s="926"/>
      <c r="DI122" s="926"/>
      <c r="DJ122" s="926"/>
      <c r="DK122" s="926"/>
      <c r="DL122" s="926" t="s">
        <v>448</v>
      </c>
      <c r="DM122" s="926"/>
      <c r="DN122" s="926"/>
      <c r="DO122" s="926"/>
      <c r="DP122" s="926"/>
      <c r="DQ122" s="926" t="s">
        <v>469</v>
      </c>
      <c r="DR122" s="926"/>
      <c r="DS122" s="926"/>
      <c r="DT122" s="926"/>
      <c r="DU122" s="926"/>
      <c r="DV122" s="927" t="s">
        <v>130</v>
      </c>
      <c r="DW122" s="927"/>
      <c r="DX122" s="927"/>
      <c r="DY122" s="927"/>
      <c r="DZ122" s="928"/>
    </row>
    <row r="123" spans="1:130" s="230" customFormat="1" ht="26.25" customHeight="1">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451</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487</v>
      </c>
      <c r="BP123" s="1005"/>
      <c r="BQ123" s="1063">
        <v>21660849</v>
      </c>
      <c r="BR123" s="1064"/>
      <c r="BS123" s="1064"/>
      <c r="BT123" s="1064"/>
      <c r="BU123" s="1064"/>
      <c r="BV123" s="1064">
        <v>21957380</v>
      </c>
      <c r="BW123" s="1064"/>
      <c r="BX123" s="1064"/>
      <c r="BY123" s="1064"/>
      <c r="BZ123" s="1064"/>
      <c r="CA123" s="1064">
        <v>21957452</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445</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130</v>
      </c>
      <c r="AG124" s="959"/>
      <c r="AH124" s="959"/>
      <c r="AI124" s="959"/>
      <c r="AJ124" s="960"/>
      <c r="AK124" s="961" t="s">
        <v>445</v>
      </c>
      <c r="AL124" s="959"/>
      <c r="AM124" s="959"/>
      <c r="AN124" s="959"/>
      <c r="AO124" s="960"/>
      <c r="AP124" s="962" t="s">
        <v>130</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47.6</v>
      </c>
      <c r="BR124" s="1027"/>
      <c r="BS124" s="1027"/>
      <c r="BT124" s="1027"/>
      <c r="BU124" s="1027"/>
      <c r="BV124" s="1027">
        <v>35.799999999999997</v>
      </c>
      <c r="BW124" s="1027"/>
      <c r="BX124" s="1027"/>
      <c r="BY124" s="1027"/>
      <c r="BZ124" s="1027"/>
      <c r="CA124" s="1027">
        <v>28</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445</v>
      </c>
      <c r="DH124" s="986"/>
      <c r="DI124" s="986"/>
      <c r="DJ124" s="986"/>
      <c r="DK124" s="987"/>
      <c r="DL124" s="985" t="s">
        <v>445</v>
      </c>
      <c r="DM124" s="986"/>
      <c r="DN124" s="986"/>
      <c r="DO124" s="986"/>
      <c r="DP124" s="987"/>
      <c r="DQ124" s="985" t="s">
        <v>130</v>
      </c>
      <c r="DR124" s="986"/>
      <c r="DS124" s="986"/>
      <c r="DT124" s="986"/>
      <c r="DU124" s="987"/>
      <c r="DV124" s="988" t="s">
        <v>451</v>
      </c>
      <c r="DW124" s="989"/>
      <c r="DX124" s="989"/>
      <c r="DY124" s="989"/>
      <c r="DZ124" s="990"/>
    </row>
    <row r="125" spans="1:130" s="230" customFormat="1" ht="26.25" customHeight="1">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451</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445</v>
      </c>
      <c r="AB126" s="959"/>
      <c r="AC126" s="959"/>
      <c r="AD126" s="959"/>
      <c r="AE126" s="960"/>
      <c r="AF126" s="961" t="s">
        <v>130</v>
      </c>
      <c r="AG126" s="959"/>
      <c r="AH126" s="959"/>
      <c r="AI126" s="959"/>
      <c r="AJ126" s="960"/>
      <c r="AK126" s="961" t="s">
        <v>445</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445</v>
      </c>
      <c r="DR126" s="926"/>
      <c r="DS126" s="926"/>
      <c r="DT126" s="926"/>
      <c r="DU126" s="926"/>
      <c r="DV126" s="927" t="s">
        <v>130</v>
      </c>
      <c r="DW126" s="927"/>
      <c r="DX126" s="927"/>
      <c r="DY126" s="927"/>
      <c r="DZ126" s="928"/>
    </row>
    <row r="127" spans="1:130" s="230" customFormat="1" ht="26.25" customHeight="1">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445</v>
      </c>
      <c r="AB127" s="959"/>
      <c r="AC127" s="959"/>
      <c r="AD127" s="959"/>
      <c r="AE127" s="960"/>
      <c r="AF127" s="961" t="s">
        <v>451</v>
      </c>
      <c r="AG127" s="959"/>
      <c r="AH127" s="959"/>
      <c r="AI127" s="959"/>
      <c r="AJ127" s="960"/>
      <c r="AK127" s="961" t="s">
        <v>130</v>
      </c>
      <c r="AL127" s="959"/>
      <c r="AM127" s="959"/>
      <c r="AN127" s="959"/>
      <c r="AO127" s="960"/>
      <c r="AP127" s="962" t="s">
        <v>445</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63769</v>
      </c>
      <c r="AB128" s="1046"/>
      <c r="AC128" s="1046"/>
      <c r="AD128" s="1046"/>
      <c r="AE128" s="1047"/>
      <c r="AF128" s="1048">
        <v>60473</v>
      </c>
      <c r="AG128" s="1046"/>
      <c r="AH128" s="1046"/>
      <c r="AI128" s="1046"/>
      <c r="AJ128" s="1047"/>
      <c r="AK128" s="1048">
        <v>59846</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451</v>
      </c>
      <c r="BG128" s="1053"/>
      <c r="BH128" s="1053"/>
      <c r="BI128" s="1053"/>
      <c r="BJ128" s="1053"/>
      <c r="BK128" s="1053"/>
      <c r="BL128" s="1054"/>
      <c r="BM128" s="1052">
        <v>13.58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462</v>
      </c>
      <c r="DH128" s="1038"/>
      <c r="DI128" s="1038"/>
      <c r="DJ128" s="1038"/>
      <c r="DK128" s="1038"/>
      <c r="DL128" s="1038" t="s">
        <v>445</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8682460</v>
      </c>
      <c r="AB129" s="959"/>
      <c r="AC129" s="959"/>
      <c r="AD129" s="959"/>
      <c r="AE129" s="960"/>
      <c r="AF129" s="961">
        <v>9117331</v>
      </c>
      <c r="AG129" s="959"/>
      <c r="AH129" s="959"/>
      <c r="AI129" s="959"/>
      <c r="AJ129" s="960"/>
      <c r="AK129" s="961">
        <v>8729198</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452</v>
      </c>
      <c r="BG129" s="1067"/>
      <c r="BH129" s="1067"/>
      <c r="BI129" s="1067"/>
      <c r="BJ129" s="1067"/>
      <c r="BK129" s="1067"/>
      <c r="BL129" s="1068"/>
      <c r="BM129" s="1066">
        <v>18.579999999999998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1465736</v>
      </c>
      <c r="AB130" s="959"/>
      <c r="AC130" s="959"/>
      <c r="AD130" s="959"/>
      <c r="AE130" s="960"/>
      <c r="AF130" s="961">
        <v>1514581</v>
      </c>
      <c r="AG130" s="959"/>
      <c r="AH130" s="959"/>
      <c r="AI130" s="959"/>
      <c r="AJ130" s="960"/>
      <c r="AK130" s="961">
        <v>1444170</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7216724</v>
      </c>
      <c r="AB131" s="986"/>
      <c r="AC131" s="986"/>
      <c r="AD131" s="986"/>
      <c r="AE131" s="987"/>
      <c r="AF131" s="985">
        <v>7602750</v>
      </c>
      <c r="AG131" s="986"/>
      <c r="AH131" s="986"/>
      <c r="AI131" s="986"/>
      <c r="AJ131" s="987"/>
      <c r="AK131" s="985">
        <v>7285028</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v>28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6.832213619</v>
      </c>
      <c r="AB132" s="1097"/>
      <c r="AC132" s="1097"/>
      <c r="AD132" s="1097"/>
      <c r="AE132" s="1098"/>
      <c r="AF132" s="1099">
        <v>6.521140377</v>
      </c>
      <c r="AG132" s="1097"/>
      <c r="AH132" s="1097"/>
      <c r="AI132" s="1097"/>
      <c r="AJ132" s="1098"/>
      <c r="AK132" s="1099">
        <v>7.6514862690000003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6.9</v>
      </c>
      <c r="AB133" s="1080"/>
      <c r="AC133" s="1080"/>
      <c r="AD133" s="1080"/>
      <c r="AE133" s="1081"/>
      <c r="AF133" s="1079">
        <v>6.7</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EmxsM1DAwEsZ2CS9hc7uzJKBBZvLtLAxlLz1IWhPOmN5RLwuQ1z5KY6lzzKqgNvEcHOvVYuN2FfTAbcJILNBw==" saltValue="6Pe1R7KwrPgKP8Rcy0AH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LfFeiDs0gHaOXyh+NwKc2M4TGuWxP1HMECPNVRsgbMF3AFsB2SDppqWutmpFfJoFMPTP6OoPQdStUXTx8/5utw==" saltValue="CldZltFu3dhL4j302Dbt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32XKJu/AKwc/pV9uAtZPLbe3CWqnP/iZKcMC7vuSqZfnS6sEad5msTOHausqqv2xhtM5/owdGKOB2Ua7MBNdA==" saltValue="jbOmerumSDlCXQzb8m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2433452</v>
      </c>
      <c r="AP9" s="281">
        <v>90463</v>
      </c>
      <c r="AQ9" s="282">
        <v>88339</v>
      </c>
      <c r="AR9" s="283">
        <v>2.4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440338</v>
      </c>
      <c r="AP10" s="284">
        <v>16369</v>
      </c>
      <c r="AQ10" s="285">
        <v>7842</v>
      </c>
      <c r="AR10" s="286">
        <v>108.7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21811</v>
      </c>
      <c r="AP11" s="284">
        <v>811</v>
      </c>
      <c r="AQ11" s="285">
        <v>2321</v>
      </c>
      <c r="AR11" s="286">
        <v>-65.099999999999994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v>10</v>
      </c>
      <c r="AR12" s="286" t="s">
        <v>526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67786</v>
      </c>
      <c r="AP13" s="284">
        <v>2520</v>
      </c>
      <c r="AQ13" s="285">
        <v>2936</v>
      </c>
      <c r="AR13" s="286">
        <v>-14.2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3000</v>
      </c>
      <c r="AP14" s="284">
        <v>112</v>
      </c>
      <c r="AQ14" s="285">
        <v>1649</v>
      </c>
      <c r="AR14" s="286">
        <v>-93.2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-196227</v>
      </c>
      <c r="AP15" s="284">
        <v>-7295</v>
      </c>
      <c r="AQ15" s="285">
        <v>-5997</v>
      </c>
      <c r="AR15" s="286">
        <v>21.6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2770160</v>
      </c>
      <c r="AP16" s="284">
        <v>102980</v>
      </c>
      <c r="AQ16" s="285">
        <v>97102</v>
      </c>
      <c r="AR16" s="286">
        <v>6.1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10.26</v>
      </c>
      <c r="AP21" s="298">
        <v>8.91</v>
      </c>
      <c r="AQ21" s="299">
        <v>1.35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99</v>
      </c>
      <c r="AP22" s="303">
        <v>97.5</v>
      </c>
      <c r="AQ22" s="304">
        <v>1.5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1566389</v>
      </c>
      <c r="AP32" s="312">
        <v>58230</v>
      </c>
      <c r="AQ32" s="313">
        <v>55264</v>
      </c>
      <c r="AR32" s="314">
        <v>5.4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v>19</v>
      </c>
      <c r="AR34" s="314" t="s">
        <v>526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398591</v>
      </c>
      <c r="AP35" s="312">
        <v>14818</v>
      </c>
      <c r="AQ35" s="313">
        <v>18522</v>
      </c>
      <c r="AR35" s="314">
        <v>-20</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96449</v>
      </c>
      <c r="AP36" s="312">
        <v>3585</v>
      </c>
      <c r="AQ36" s="313">
        <v>2744</v>
      </c>
      <c r="AR36" s="314">
        <v>30.6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526</v>
      </c>
      <c r="AP37" s="312" t="s">
        <v>526</v>
      </c>
      <c r="AQ37" s="313">
        <v>519</v>
      </c>
      <c r="AR37" s="314" t="s">
        <v>526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526</v>
      </c>
      <c r="AP38" s="315" t="s">
        <v>526</v>
      </c>
      <c r="AQ38" s="316">
        <v>4</v>
      </c>
      <c r="AR38" s="304" t="s">
        <v>526</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-59846</v>
      </c>
      <c r="AP39" s="312">
        <v>-2225</v>
      </c>
      <c r="AQ39" s="313">
        <v>-3996</v>
      </c>
      <c r="AR39" s="314">
        <v>-44.3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-1444170</v>
      </c>
      <c r="AP40" s="312">
        <v>-53687</v>
      </c>
      <c r="AQ40" s="313">
        <v>-50182</v>
      </c>
      <c r="AR40" s="314">
        <v>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557413</v>
      </c>
      <c r="AP41" s="312">
        <v>20722</v>
      </c>
      <c r="AQ41" s="313">
        <v>22892</v>
      </c>
      <c r="AR41" s="314">
        <v>-9.5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1800885</v>
      </c>
      <c r="AN51" s="334">
        <v>63719</v>
      </c>
      <c r="AO51" s="335">
        <v>20.6</v>
      </c>
      <c r="AP51" s="336">
        <v>69729</v>
      </c>
      <c r="AQ51" s="337">
        <v>1.8</v>
      </c>
      <c r="AR51" s="338">
        <v>18.8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502576</v>
      </c>
      <c r="AN52" s="342">
        <v>17782</v>
      </c>
      <c r="AO52" s="343">
        <v>-16</v>
      </c>
      <c r="AP52" s="344">
        <v>38908</v>
      </c>
      <c r="AQ52" s="345">
        <v>14</v>
      </c>
      <c r="AR52" s="346">
        <v>-30</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1530438</v>
      </c>
      <c r="AN53" s="334">
        <v>54657</v>
      </c>
      <c r="AO53" s="335">
        <v>-14.2</v>
      </c>
      <c r="AP53" s="336">
        <v>74581</v>
      </c>
      <c r="AQ53" s="337">
        <v>7</v>
      </c>
      <c r="AR53" s="338">
        <v>-21.2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666870</v>
      </c>
      <c r="AN54" s="342">
        <v>23816</v>
      </c>
      <c r="AO54" s="343">
        <v>33.9</v>
      </c>
      <c r="AP54" s="344">
        <v>41563</v>
      </c>
      <c r="AQ54" s="345">
        <v>6.8</v>
      </c>
      <c r="AR54" s="346">
        <v>27.1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2225823</v>
      </c>
      <c r="AN55" s="334">
        <v>80593</v>
      </c>
      <c r="AO55" s="335">
        <v>47.5</v>
      </c>
      <c r="AP55" s="336">
        <v>76347</v>
      </c>
      <c r="AQ55" s="337">
        <v>2.4</v>
      </c>
      <c r="AR55" s="338">
        <v>45.1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690943</v>
      </c>
      <c r="AN56" s="342">
        <v>25018</v>
      </c>
      <c r="AO56" s="343">
        <v>5</v>
      </c>
      <c r="AP56" s="344">
        <v>41762</v>
      </c>
      <c r="AQ56" s="345">
        <v>0.5</v>
      </c>
      <c r="AR56" s="346">
        <v>4.5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2872662</v>
      </c>
      <c r="AN57" s="334">
        <v>105442</v>
      </c>
      <c r="AO57" s="335">
        <v>30.8</v>
      </c>
      <c r="AP57" s="336">
        <v>69604</v>
      </c>
      <c r="AQ57" s="337">
        <v>-8.8000000000000007</v>
      </c>
      <c r="AR57" s="338">
        <v>39.6</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907754</v>
      </c>
      <c r="AN58" s="342">
        <v>33319</v>
      </c>
      <c r="AO58" s="343">
        <v>33.200000000000003</v>
      </c>
      <c r="AP58" s="344">
        <v>36247</v>
      </c>
      <c r="AQ58" s="345">
        <v>-13.2</v>
      </c>
      <c r="AR58" s="346">
        <v>46.4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3932522</v>
      </c>
      <c r="AN59" s="334">
        <v>146190</v>
      </c>
      <c r="AO59" s="335">
        <v>38.6</v>
      </c>
      <c r="AP59" s="336">
        <v>68410</v>
      </c>
      <c r="AQ59" s="337">
        <v>-1.7</v>
      </c>
      <c r="AR59" s="338">
        <v>40.299999999999997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1151371</v>
      </c>
      <c r="AN60" s="342">
        <v>42802</v>
      </c>
      <c r="AO60" s="343">
        <v>28.5</v>
      </c>
      <c r="AP60" s="344">
        <v>35086</v>
      </c>
      <c r="AQ60" s="345">
        <v>-3.2</v>
      </c>
      <c r="AR60" s="346">
        <v>31.7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2472466</v>
      </c>
      <c r="AN61" s="349">
        <v>90120</v>
      </c>
      <c r="AO61" s="350">
        <v>24.7</v>
      </c>
      <c r="AP61" s="351">
        <v>71734</v>
      </c>
      <c r="AQ61" s="352">
        <v>0.1</v>
      </c>
      <c r="AR61" s="338">
        <v>24.6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783903</v>
      </c>
      <c r="AN62" s="342">
        <v>28547</v>
      </c>
      <c r="AO62" s="343">
        <v>16.899999999999999</v>
      </c>
      <c r="AP62" s="344">
        <v>38713</v>
      </c>
      <c r="AQ62" s="345">
        <v>1</v>
      </c>
      <c r="AR62" s="346">
        <v>15.9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sbKKld1GjrLCjbGUy82pUtTC3/Bm6pB8PneCfCMn9Rf9dDeUpO7FSN5okhrKxE84bE1akROPUUExB6qPJdIpOA==" saltValue="ncznLt7k5maCT7bMlRJp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565</v>
      </c>
    </row>
    <row r="120" spans="125:125" ht="13.5" hidden="1" customHeight="1"/>
    <row r="121" spans="125:125" ht="13.5" hidden="1" customHeight="1">
      <c r="DU121" s="259"/>
    </row>
  </sheetData>
  <sheetProtection algorithmName="SHA-512" hashValue="XCZ3JWFcTYe5l81wi620ze0n6uH/SbSfFSAkeoI6P7YnpsrmN1i3PhsSvugmh6x4znNuB/iwMImaeRpOKuUqgQ==" saltValue="XkmE+Wwcf/kLZ6IPC+ty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566</v>
      </c>
    </row>
  </sheetData>
  <sheetProtection algorithmName="SHA-512" hashValue="EIUS/uwvI6rYGq5uX0A3zLzlTDpu01jaeUv6T0+kTv6fFKljlvLp3scs3XSFLiVuBIDx4VOsFhablzjUTFoFBg==" saltValue="DXg+zhJstXMyYDGhRuch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39" t="s">
        <v>3</v>
      </c>
      <c r="D47" s="1139"/>
      <c r="E47" s="1140"/>
      <c r="F47" s="11">
        <v>33.97</v>
      </c>
      <c r="G47" s="12">
        <v>33.29</v>
      </c>
      <c r="H47" s="12">
        <v>30.11</v>
      </c>
      <c r="I47" s="12">
        <v>35.82</v>
      </c>
      <c r="J47" s="13">
        <v>43.01</v>
      </c>
    </row>
    <row r="48" spans="2:10" ht="57.75" customHeight="1">
      <c r="B48" s="14"/>
      <c r="C48" s="1141" t="s">
        <v>4</v>
      </c>
      <c r="D48" s="1141"/>
      <c r="E48" s="1142"/>
      <c r="F48" s="15">
        <v>6.28</v>
      </c>
      <c r="G48" s="16">
        <v>5.9</v>
      </c>
      <c r="H48" s="16">
        <v>7.52</v>
      </c>
      <c r="I48" s="16">
        <v>12.52</v>
      </c>
      <c r="J48" s="17">
        <v>10.66</v>
      </c>
    </row>
    <row r="49" spans="2:10" ht="57.75" customHeight="1" thickBot="1">
      <c r="B49" s="18"/>
      <c r="C49" s="1143" t="s">
        <v>5</v>
      </c>
      <c r="D49" s="1143"/>
      <c r="E49" s="1144"/>
      <c r="F49" s="19" t="s">
        <v>572</v>
      </c>
      <c r="G49" s="20" t="s">
        <v>573</v>
      </c>
      <c r="H49" s="20" t="s">
        <v>574</v>
      </c>
      <c r="I49" s="20">
        <v>12.51</v>
      </c>
      <c r="J49" s="21">
        <v>3.17</v>
      </c>
    </row>
    <row r="50" spans="2:10"/>
  </sheetData>
  <sheetProtection algorithmName="SHA-512" hashValue="6QzMnmNYx4JBaJqA7L50pdu+hThXlhoE5WdO7Ws9Dvckn7cN6cA/DEkuHnhTaZ6P1IK7XjdTxBacuVcjfkgeQg==" saltValue="gCZRibtR07YhYdNRFwXo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杉本 憲太郎</cp:lastModifiedBy>
  <cp:lastPrinted>2024-03-13T07:31:10Z</cp:lastPrinted>
  <dcterms:created xsi:type="dcterms:W3CDTF">2024-02-05T01:15:03Z</dcterms:created>
  <dcterms:modified xsi:type="dcterms:W3CDTF">2024-03-18T07:32:40Z</dcterms:modified>
  <cp:category/>
</cp:coreProperties>
</file>