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0 総務部\020 財政課\012 予算状況調査\70 財政状況資料集（3月）\R2\20210226 令和元年度財政状況資料集の作成について\提出\あわら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<sst xmlns="http://schemas.openxmlformats.org/spreadsheetml/2006/main" count="1133" uniqueCount="610">
  <si>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</si>
  <si>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</si>
  <si>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</si>
  <si>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</si>
  <si>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</si>
  <si>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</si>
  <si>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</si>
  <si>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</si>
  <si>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</si>
  <si>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</si>
  <si>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</si>
  <si>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</si>
  <si>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</si>
  <si>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</si>
  <si>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</si>
  <si>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</si>
  <si>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</si>
  <si>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</si>
  <si>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</si>
  <si>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</si>
  <si>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</si>
  <si>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</si>
  <si>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</si>
  <si>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</si>
  <si>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</si>
  <si>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</si>
  <si>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</si>
  <si>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</si>
  <si>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</si>
  <si>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</si>
  <si>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</si>
  <si>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</si>
  <si>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</si>
  <si>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</si>
  <si>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</si>
  <si>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</si>
  <si>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</si>
  <si>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</si>
  <si>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</si>
  <si>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</si>
  <si>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</si>
  <si>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</si>
  <si>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</si>
  <si>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</si>
  <si>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</si>
  <si>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</si>
  <si>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</si>
  <si>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</si>
  <si>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</si>
  <si>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</si>
  <si>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</si>
  <si>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</si>
  <si>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</si>
  <si>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</si>
  <si>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</si>
  <si>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</si>
  <si>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</si>
  <si>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</si>
  <si>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</si>
  <si>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</si>
  <si>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</si>
  <si>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</si>
  <si>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</si>
  <si>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</si>
  <si>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</si>
  <si>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</si>
  <si>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</si>
  <si>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</si>
  <si>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</si>
  <si>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</si>
  <si>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</si>
  <si>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</si>
  <si>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</si>
  <si>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</si>
  <si>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</si>
  <si>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</si>
  <si>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</si>
  <si>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</si>
  <si>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</si>
  <si>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</si>
  <si>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</si>
  <si>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</si>
  <si>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</si>
  <si>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</si>
  <si>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</si>
  <si>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</si>
  <si>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</si>
  <si>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</si>
  <si>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</si>
  <si>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</si>
  <si>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</si>
  <si>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</si>
  <si>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</si>
  <si>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</si>
  <si>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</si>
  <si>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</si>
  <si>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</si>
  <si>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</si>
  <si>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</si>
  <si>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</si>
  <si>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</si>
  <si>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</si>
  <si>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</si>
  <si>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</si>
  <si>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</si>
  <si>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</si>
  <si>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</si>
  <si>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</si>
  <si>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</si>
  <si>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</si>
  <si>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</si>
  <si>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</si>
  <si>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</si>
  <si>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</si>
  <si>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</si>
  <si>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</si>
  <si>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</si>
  <si>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</si>
  <si>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</si>
  <si>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</si>
  <si>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</si>
  <si>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</si>
  <si>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</si>
  <si>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</si>
  <si>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</si>
  <si>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</si>
  <si>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</si>
  <si>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</si>
  <si>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</si>
  <si>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</si>
  <si>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</si>
  <si>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</si>
  <si>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</si>
  <si>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</si>
  <si>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</si>
  <si>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</si>
  <si>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</si>
  <si>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</si>
  <si>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</si>
  <si>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</si>
  <si>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</si>
  <si>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</si>
  <si>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</si>
  <si>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</si>
  <si>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</si>
  <si>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</si>
  <si>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</si>
  <si>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</si>
  <si>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</si>
  <si>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</si>
  <si>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</si>
  <si>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</si>
  <si>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</si>
  <si>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</si>
  <si>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</si>
  <si>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</si>
  <si>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</si>
  <si>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</si>
  <si>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</si>
  <si>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</si>
  <si>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</si>
  <si>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</si>
  <si>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</si>
  <si>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</si>
  <si>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</si>
  <si>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</si>
  <si>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</si>
  <si>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</si>
  <si>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</si>
  <si>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</si>
  <si>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</si>
  <si>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</si>
  <si>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</si>
  <si>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</si>
  <si>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</si>
  <si>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</si>
  <si>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</si>
  <si>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</si>
  <si>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</si>
  <si>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</si>
  <si>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</si>
  <si>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</si>
  <si>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</si>
  <si>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</si>
  <si>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</si>
  <si>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</si>
  <si>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</si>
  <si>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</si>
  <si>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</si>
  <si>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</si>
  <si>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</si>
  <si>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</si>
  <si>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</si>
  <si>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</si>
  <si>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</si>
  <si>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</si>
  <si>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</si>
  <si>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</si>
  <si>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</si>
  <si>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</si>
  <si>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</si>
  <si>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</si>
  <si>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</si>
  <si>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</si>
  <si>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</si>
  <si>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</si>
  <si>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</si>
  <si>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</si>
  <si>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</si>
  <si>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</si>
  <si>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</si>
  <si>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</si>
  <si>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福井県あわら市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</si>
  <si>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</si>
  <si>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</si>
  <si>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</si>
  <si>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</si>
  <si>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</si>
  <si>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</si>
  <si>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</si>
  <si>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</si>
  <si>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</si>
  <si>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</si>
  <si>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</si>
  <si>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</si>
  <si>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</si>
  <si>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</si>
  <si>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</si>
  <si>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</si>
  <si>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</si>
  <si>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</si>
  <si>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</si>
  <si>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</si>
  <si>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</si>
  <si>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</si>
  <si>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</si>
  <si>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</si>
  <si>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</si>
  <si>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</si>
  <si>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</si>
  <si>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</si>
  <si>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</si>
  <si>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</si>
  <si>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</si>
  <si>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</si>
  <si>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</si>
  <si>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</si>
  <si>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</si>
  <si>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</si>
  <si>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</si>
  <si>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</si>
  <si>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</si>
  <si>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</si>
  <si>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</si>
  <si>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</si>
  <si>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</si>
  <si>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</si>
  <si>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</si>
  <si>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</si>
  <si>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</si>
  <si>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</si>
  <si>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</si>
  <si>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</si>
  <si>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</si>
  <si>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</si>
  <si>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</si>
  <si>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</si>
  <si>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</si>
  <si>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</si>
  <si>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</si>
  <si>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</si>
  <si>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</si>
  <si>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</si>
  <si>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</si>
  <si>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</si>
  <si>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</si>
  <si>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</si>
  <si>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</si>
  <si>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</si>
  <si>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</si>
  <si>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</si>
  <si>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</si>
  <si>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</si>
  <si>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</si>
  <si>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</si>
  <si>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</si>
  <si>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</si>
  <si>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</si>
  <si>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</si>
  <si>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</si>
  <si>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</si>
  <si>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</si>
  <si>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</si>
  <si>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</si>
  <si>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</si>
  <si>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</si>
  <si>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</si>
  <si>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</si>
  <si>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</si>
  <si>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</si>
  <si>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</si>
  <si>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</si>
  <si>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</si>
  <si>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</si>
  <si>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</si>
  <si>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</si>
  <si>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</si>
  <si>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</si>
  <si>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</si>
  <si>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</si>
  <si>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</si>
  <si>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</si>
  <si>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</si>
  <si>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</si>
  <si>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</si>
  <si>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</si>
  <si>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</si>
  <si>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</si>
  <si>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</si>
  <si>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</si>
  <si>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</si>
  <si>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</si>
  <si>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</si>
  <si>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</si>
  <si>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</si>
  <si>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</si>
  <si>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</si>
  <si>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</si>
  <si>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</si>
  <si>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</si>
  <si>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</si>
  <si>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</si>
  <si>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</si>
  <si>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</si>
  <si>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</si>
  <si>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</si>
  <si>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</si>
  <si>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</si>
  <si>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</si>
  <si>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</si>
  <si>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</si>
  <si>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</si>
  <si>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</si>
  <si>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</si>
  <si>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</si>
  <si>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</si>
  <si>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</si>
  <si>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</si>
  <si>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</si>
  <si>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</si>
  <si>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</si>
  <si>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</si>
  <si>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</si>
  <si>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</si>
  <si>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</si>
  <si>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</si>
  <si>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</si>
  <si>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</si>
  <si>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</si>
  <si>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</si>
  <si>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</si>
  <si>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</si>
  <si>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</si>
  <si>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</si>
  <si>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</si>
  <si>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福井県あわら市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</si>
  <si>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</si>
  <si>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</si>
  <si>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</si>
  <si>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</si>
  <si>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</si>
  <si>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</si>
  <si>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</si>
  <si>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</si>
  <si>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</si>
  <si>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</si>
  <si>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</si>
  <si>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</si>
  <si>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</si>
  <si>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</si>
  <si>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</si>
  <si>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</si>
  <si>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</si>
  <si>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</si>
  <si>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</si>
  <si>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</si>
  <si>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</si>
  <si>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</si>
  <si>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</si>
  <si>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</si>
  <si>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</si>
  <si>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</si>
  <si>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</si>
  <si>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</si>
  <si>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</si>
  <si>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</si>
  <si>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</si>
  <si>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</si>
  <si>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</si>
  <si>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</si>
  <si>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</si>
  <si>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</si>
  <si>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</si>
  <si>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</si>
  <si>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</si>
  <si>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</si>
  <si>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</si>
  <si>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</si>
  <si>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</si>
  <si>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</si>
  <si>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</si>
  <si>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</si>
  <si>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</si>
  <si>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</si>
  <si>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</si>
  <si>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</si>
  <si>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</si>
  <si>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</si>
  <si>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</si>
  <si>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</si>
  <si>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</si>
  <si>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</si>
  <si>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</si>
  <si>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</si>
  <si>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</si>
  <si>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</si>
  <si>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</si>
  <si>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</si>
  <si>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</si>
  <si>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</si>
  <si>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</si>
  <si>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</si>
  <si>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</si>
  <si>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</si>
  <si>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</si>
  <si>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</si>
  <si>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</si>
  <si>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</si>
  <si>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</si>
  <si>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</si>
  <si>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</si>
  <si>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</si>
  <si>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</si>
  <si>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</si>
  <si>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</si>
  <si>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</si>
  <si>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</si>
  <si>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</si>
  <si>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</si>
  <si>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</si>
  <si>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</si>
  <si>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</si>
  <si>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</si>
  <si>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</si>
  <si>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</si>
  <si>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</si>
  <si>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</si>
  <si>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</si>
  <si>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</si>
  <si>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</si>
  <si>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</si>
  <si>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</si>
  <si>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</si>
  <si>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</si>
  <si>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</si>
  <si>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</si>
  <si>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</si>
  <si>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</si>
  <si>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</si>
  <si>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</si>
  <si>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</si>
  <si>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</si>
  <si>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</si>
  <si>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</si>
  <si>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</si>
  <si>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</si>
  <si>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</si>
  <si>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</si>
  <si>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</si>
  <si>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</si>
  <si>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</si>
  <si>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</si>
  <si>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</si>
  <si>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</si>
  <si>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</si>
  <si>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</si>
  <si>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</si>
  <si>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</si>
  <si>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</si>
  <si>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</si>
  <si>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</si>
  <si>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</si>
  <si>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</si>
  <si>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</si>
  <si>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</si>
  <si>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</si>
  <si>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</si>
  <si>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</si>
  <si>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</si>
  <si>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</si>
  <si>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</si>
  <si>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</si>
  <si>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</si>
  <si>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</si>
  <si>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</si>
  <si>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</si>
  <si>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</si>
  <si>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</si>
  <si>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</si>
  <si>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</si>
  <si>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</si>
  <si>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</si>
  <si>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</si>
  <si>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</si>
  <si>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</si>
  <si>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</si>
  <si>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</si>
  <si>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</si>
  <si>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</si>
  <si>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</si>
  <si>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</si>
  <si>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</si>
  <si>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</si>
  <si>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</si>
  <si>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</si>
  <si>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</si>
  <si>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</si>
  <si>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</si>
  <si>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</si>
  <si>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</si>
  <si>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</si>
  <si>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</si>
  <si>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</si>
  <si>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</si>
  <si>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</si>
  <si>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</si>
  <si>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</si>
  <si>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</si>
  <si>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</si>
  <si>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</si>
  <si>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</si>
  <si>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</si>
  <si>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</si>
  <si>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</si>
  <si>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</si>
  <si>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</si>
  <si>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</si>
  <si>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</si>
  <si>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</si>
  <si>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</si>
  <si>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</si>
  <si>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</si>
  <si>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</si>
  <si>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0.52</t>
  </si>
  <si>
    <t>▲ 6.24</t>
  </si>
  <si>
    <t>▲ 1.22</t>
  </si>
  <si>
    <t>▲ 1.35</t>
  </si>
  <si>
    <t>一般会計</t>
  </si>
  <si>
    <t>水道事業会計</t>
  </si>
  <si>
    <t>公共下水道事業会計</t>
  </si>
  <si>
    <t>国民健康保険特別会計</t>
  </si>
  <si>
    <t>後期高齢者医療特別会計</t>
  </si>
  <si>
    <t>農業者労働災害共済特別会計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</si>
  <si>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</si>
  <si>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</si>
  <si>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</si>
  <si>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</si>
  <si>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</si>
  <si>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</si>
  <si>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</si>
  <si>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</si>
  <si>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</si>
  <si>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</si>
  <si>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</si>
  <si>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</si>
  <si>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</si>
  <si>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</si>
  <si>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3">
      <t>イッパンカイケイ</t>
    </rPh>
    <phoneticPr fontId="2"/>
  </si>
  <si>
    <t>坂井地区広域連合（介護保険特別会計）</t>
    <rPh sb="0" eb="2">
      <t>サカイ</t>
    </rPh>
    <rPh sb="2" eb="4">
      <t>チク</t>
    </rPh>
    <rPh sb="4" eb="6">
      <t>コウイキ</t>
    </rPh>
    <rPh sb="6" eb="8">
      <t>レンゴウ</t>
    </rPh>
    <rPh sb="9" eb="17">
      <t>カイゴホケントクベツカイケイ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</si>
  <si>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9">
      <t>イッパンカイケイ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</si>
  <si>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</si>
  <si>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嶺北消防組合</t>
    <rPh sb="0" eb="4">
      <t>レイホクショウボウ</t>
    </rPh>
    <rPh sb="4" eb="6">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</si>
  <si>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</si>
  <si>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t>
    <phoneticPr fontId="2"/>
  </si>
  <si>
    <t>-</t>
    <phoneticPr fontId="2"/>
  </si>
  <si>
    <t>（公財）金津創作の森財団</t>
    <rPh sb="1" eb="3">
      <t>コウザイ</t>
    </rPh>
    <rPh sb="4" eb="6">
      <t>カナヅ</t>
    </rPh>
    <rPh sb="6" eb="8">
      <t>ソウサク</t>
    </rPh>
    <rPh sb="9" eb="10">
      <t>モリ</t>
    </rPh>
    <rPh sb="10" eb="12">
      <t>ザイダン</t>
    </rPh>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</si>
  <si>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</si>
  <si>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</si>
  <si>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</si>
  <si>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</si>
  <si>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</si>
  <si>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</si>
  <si>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福祉基金</t>
    <rPh sb="0" eb="2">
      <t>フクシ</t>
    </rPh>
    <rPh sb="2" eb="4">
      <t>キキン</t>
    </rPh>
    <phoneticPr fontId="5"/>
  </si>
  <si>
    <t>ふるさとあわらサポート基金</t>
    <rPh sb="11" eb="13">
      <t>キキン</t>
    </rPh>
    <phoneticPr fontId="5"/>
  </si>
  <si>
    <t>ふるさと創生基金</t>
    <rPh sb="4" eb="6">
      <t>ソウセイ</t>
    </rPh>
    <rPh sb="6" eb="8">
      <t>キキン</t>
    </rPh>
    <phoneticPr fontId="5"/>
  </si>
  <si>
    <t>学校施設整備基金</t>
    <rPh sb="0" eb="2">
      <t>ガッコウ</t>
    </rPh>
    <rPh sb="2" eb="4">
      <t>シセツ</t>
    </rPh>
    <rPh sb="4" eb="6">
      <t>セイビ</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</si>
  <si>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</si>
  <si>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</si>
  <si>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</si>
  <si>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</si>
  <si>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</si>
  <si>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よりも低い水準となっているが、地方債残高における合併特例債残高の減による充当可能財源の減少により、比率は上昇傾向にある。有形固定資産減価償却率については、学校施設・公営住宅・図書館等の有形固定資産減価償却率が80％以上であることが要因として類似団体より高い水準となっている。</t>
    <rPh sb="1" eb="3">
      <t>ショウライ</t>
    </rPh>
    <rPh sb="3" eb="5">
      <t>フタン</t>
    </rPh>
    <rPh sb="5" eb="7">
      <t>ヒリツ</t>
    </rPh>
    <rPh sb="13" eb="15">
      <t>ルイジ</t>
    </rPh>
    <rPh sb="15" eb="17">
      <t>ダンタイ</t>
    </rPh>
    <rPh sb="17" eb="19">
      <t>ヘイキン</t>
    </rPh>
    <rPh sb="22" eb="23">
      <t>ヒク</t>
    </rPh>
    <rPh sb="24" eb="26">
      <t>スイジュン</t>
    </rPh>
    <rPh sb="34" eb="37">
      <t>チホウサイ</t>
    </rPh>
    <rPh sb="37" eb="39">
      <t>ザンダカ</t>
    </rPh>
    <rPh sb="43" eb="45">
      <t>ガッペイ</t>
    </rPh>
    <rPh sb="45" eb="47">
      <t>トクレイ</t>
    </rPh>
    <rPh sb="47" eb="48">
      <t>サイ</t>
    </rPh>
    <rPh sb="48" eb="50">
      <t>ザンダカ</t>
    </rPh>
    <rPh sb="51" eb="52">
      <t>ゲン</t>
    </rPh>
    <rPh sb="55" eb="57">
      <t>ジュウトウ</t>
    </rPh>
    <rPh sb="57" eb="59">
      <t>カノウ</t>
    </rPh>
    <rPh sb="59" eb="61">
      <t>ザイゲン</t>
    </rPh>
    <rPh sb="62" eb="64">
      <t>ゲンショウ</t>
    </rPh>
    <rPh sb="68" eb="70">
      <t>ヒリツ</t>
    </rPh>
    <rPh sb="71" eb="73">
      <t>ジョウショウ</t>
    </rPh>
    <rPh sb="73" eb="75">
      <t>ケイコウ</t>
    </rPh>
    <rPh sb="79" eb="81">
      <t>ユウケイ</t>
    </rPh>
    <rPh sb="81" eb="83">
      <t>コテイ</t>
    </rPh>
    <rPh sb="83" eb="85">
      <t>シサン</t>
    </rPh>
    <rPh sb="85" eb="87">
      <t>ゲンカ</t>
    </rPh>
    <rPh sb="87" eb="89">
      <t>ショウキャク</t>
    </rPh>
    <rPh sb="89" eb="90">
      <t>リツ</t>
    </rPh>
    <rPh sb="96" eb="98">
      <t>ガッコウ</t>
    </rPh>
    <rPh sb="98" eb="100">
      <t>シセツ</t>
    </rPh>
    <rPh sb="101" eb="103">
      <t>コウエイ</t>
    </rPh>
    <rPh sb="103" eb="105">
      <t>ジュウタク</t>
    </rPh>
    <rPh sb="106" eb="109">
      <t>トショカン</t>
    </rPh>
    <rPh sb="109" eb="110">
      <t>トウ</t>
    </rPh>
    <rPh sb="111" eb="113">
      <t>ユウケイ</t>
    </rPh>
    <rPh sb="113" eb="115">
      <t>コテイ</t>
    </rPh>
    <rPh sb="115" eb="117">
      <t>シサン</t>
    </rPh>
    <rPh sb="117" eb="119">
      <t>ゲンカ</t>
    </rPh>
    <rPh sb="119" eb="121">
      <t>ショウキャク</t>
    </rPh>
    <rPh sb="121" eb="122">
      <t>リツ</t>
    </rPh>
    <rPh sb="126" eb="128">
      <t>イジョウ</t>
    </rPh>
    <rPh sb="134" eb="136">
      <t>ヨウイン</t>
    </rPh>
    <rPh sb="139" eb="141">
      <t>ルイジ</t>
    </rPh>
    <rPh sb="141" eb="143">
      <t>ダンタイ</t>
    </rPh>
    <rPh sb="145" eb="146">
      <t>タカ</t>
    </rPh>
    <rPh sb="147" eb="149">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</si>
  <si>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</si>
  <si>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</si>
  <si>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</si>
  <si>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</si>
  <si>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</si>
  <si>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</si>
  <si>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を下回っている。推移の傾向としては、実質公債費比率は横ばい傾向にあるが、将来負担比率は上昇傾向にある。今後は、芦原温泉駅周辺整備事業や公共施設の更新・統廃合・長寿命化により財政需要の高まりが想定されるため、事業の取捨選択を行い、公債費の適正化に取り組んでいく必要がある。</t>
    <rPh sb="48" eb="49">
      <t>ヨコ</t>
    </rPh>
    <rPh sb="51" eb="53">
      <t>ケイコウ</t>
    </rPh>
    <rPh sb="65" eb="67">
      <t>ジョウショウ</t>
    </rPh>
    <rPh sb="67" eb="69">
      <t>ケイコウ</t>
    </rPh>
    <rPh sb="73" eb="75">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</si>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</sst>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6F62-49EF-8C65-E885E611AE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60076</c:v>
                </c:pt>
                <c:pt idx="1">
                  <c:v>69373</c:v>
                </c:pt>
                <c:pt idx="2">
                  <c:v>52819</c:v>
                </c:pt>
                <c:pt idx="3">
                  <c:v>63719</c:v>
                </c:pt>
                <c:pt idx="4">
                  <c:v>54657</c:v>
                </c:pt>
              </c:numCache>
            </c:numRef>
          </c:val>
          <c:smooth val="0"/>
          <c:extLst>
            <c:ext xmlns:c16="http://schemas.microsoft.com/office/drawing/2014/chart" uri="{C3380CC4-5D6E-409C-BE32-E72D297353CC}">
              <c16:uniqueId val="{00000001-6F62-49EF-8C65-E885E611AE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11.29</c:v>
                </c:pt>
                <c:pt idx="1">
                  <c:v>5.05</c:v>
                </c:pt>
                <c:pt idx="2">
                  <c:v>3.28</c:v>
                </c:pt>
                <c:pt idx="3">
                  <c:v>6.28</c:v>
                </c:pt>
                <c:pt idx="4">
                  <c:v>5.9</c:v>
                </c:pt>
              </c:numCache>
            </c:numRef>
          </c:val>
          <c:extLst>
            <c:ext xmlns:c16="http://schemas.microsoft.com/office/drawing/2014/chart" uri="{C3380CC4-5D6E-409C-BE32-E72D297353CC}">
              <c16:uniqueId val="{00000000-81B9-4A1D-A08A-2C6CE1F511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36.96</c:v>
                </c:pt>
                <c:pt idx="1">
                  <c:v>43.21</c:v>
                </c:pt>
                <c:pt idx="2">
                  <c:v>38.119999999999997</c:v>
                </c:pt>
                <c:pt idx="3">
                  <c:v>33.97</c:v>
                </c:pt>
                <c:pt idx="4">
                  <c:v>33.29</c:v>
                </c:pt>
              </c:numCache>
            </c:numRef>
          </c:val>
          <c:extLst>
            <c:ext xmlns:c16="http://schemas.microsoft.com/office/drawing/2014/chart" uri="{C3380CC4-5D6E-409C-BE32-E72D297353CC}">
              <c16:uniqueId val="{00000001-81B9-4A1D-A08A-2C6CE1F511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6.47</c:v>
                </c:pt>
                <c:pt idx="1">
                  <c:v>-0.52</c:v>
                </c:pt>
                <c:pt idx="2">
                  <c:v>-6.24</c:v>
                </c:pt>
                <c:pt idx="3">
                  <c:v>-1.22</c:v>
                </c:pt>
                <c:pt idx="4">
                  <c:v>-1.35</c:v>
                </c:pt>
              </c:numCache>
            </c:numRef>
          </c:val>
          <c:smooth val="0"/>
          <c:extLst>
            <c:ext xmlns:c16="http://schemas.microsoft.com/office/drawing/2014/chart" uri="{C3380CC4-5D6E-409C-BE32-E72D297353CC}">
              <c16:uniqueId val="{00000002-81B9-4A1D-A08A-2C6CE1F511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0.51</c:v>
                </c:pt>
                <c:pt idx="2">
                  <c:v>#N/A</c:v>
                </c:pt>
                <c:pt idx="3">
                  <c:v>0.54</c:v>
                </c:pt>
                <c:pt idx="4">
                  <c:v>#N/A</c:v>
                </c:pt>
                <c:pt idx="5">
                  <c:v>0.53</c:v>
                </c:pt>
                <c:pt idx="6">
                  <c:v>#N/A</c:v>
                </c:pt>
                <c:pt idx="7">
                  <c:v>0.5</c:v>
                </c:pt>
                <c:pt idx="8">
                  <c:v>0</c:v>
                </c:pt>
                <c:pt idx="9">
                  <c:v>0</c:v>
                </c:pt>
              </c:numCache>
            </c:numRef>
          </c:val>
          <c:extLst>
            <c:ext xmlns:c16="http://schemas.microsoft.com/office/drawing/2014/chart" uri="{C3380CC4-5D6E-409C-BE32-E72D297353CC}">
              <c16:uniqueId val="{00000000-B77F-459F-881F-B4BBCD9795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7F-459F-881F-B4BBCD9795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7F-459F-881F-B4BBCD9795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7F-459F-881F-B4BBCD979590}"/>
            </c:ext>
          </c:extLst>
        </c:ser>
        <c:ser>
          <c:idx val="4"/>
          <c:order val="4"/>
          <c:tx>
            <c:strRef>
              <c:f>データシート!$A$31</c:f>
              <c:strCache>
                <c:ptCount val="1"/>
                <c:pt idx="0">
                  <c:v>農業者労働災害共済特別会計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77F-459F-881F-B4BBCD97959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5-B77F-459F-881F-B4BBCD97959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1.9</c:v>
                </c:pt>
                <c:pt idx="4">
                  <c:v>#N/A</c:v>
                </c:pt>
                <c:pt idx="5">
                  <c:v>2.1</c:v>
                </c:pt>
                <c:pt idx="6">
                  <c:v>#N/A</c:v>
                </c:pt>
                <c:pt idx="7">
                  <c:v>0.64</c:v>
                </c:pt>
                <c:pt idx="8">
                  <c:v>#N/A</c:v>
                </c:pt>
                <c:pt idx="9">
                  <c:v>0.25</c:v>
                </c:pt>
              </c:numCache>
            </c:numRef>
          </c:val>
          <c:extLst>
            <c:ext xmlns:c16="http://schemas.microsoft.com/office/drawing/2014/chart" uri="{C3380CC4-5D6E-409C-BE32-E72D297353CC}">
              <c16:uniqueId val="{00000006-B77F-459F-881F-B4BBCD97959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2.62</c:v>
                </c:pt>
                <c:pt idx="2">
                  <c:v>#N/A</c:v>
                </c:pt>
                <c:pt idx="3">
                  <c:v>2.13</c:v>
                </c:pt>
                <c:pt idx="4">
                  <c:v>#N/A</c:v>
                </c:pt>
                <c:pt idx="5">
                  <c:v>1.56</c:v>
                </c:pt>
                <c:pt idx="6">
                  <c:v>#N/A</c:v>
                </c:pt>
                <c:pt idx="7">
                  <c:v>0.99</c:v>
                </c:pt>
                <c:pt idx="8">
                  <c:v>#N/A</c:v>
                </c:pt>
                <c:pt idx="9">
                  <c:v>0.91</c:v>
                </c:pt>
              </c:numCache>
            </c:numRef>
          </c:val>
          <c:extLst>
            <c:ext xmlns:c16="http://schemas.microsoft.com/office/drawing/2014/chart" uri="{C3380CC4-5D6E-409C-BE32-E72D297353CC}">
              <c16:uniqueId val="{00000007-B77F-459F-881F-B4BBCD97959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1.29</c:v>
                </c:pt>
                <c:pt idx="2">
                  <c:v>#N/A</c:v>
                </c:pt>
                <c:pt idx="3">
                  <c:v>1.62</c:v>
                </c:pt>
                <c:pt idx="4">
                  <c:v>#N/A</c:v>
                </c:pt>
                <c:pt idx="5">
                  <c:v>1.94</c:v>
                </c:pt>
                <c:pt idx="6">
                  <c:v>#N/A</c:v>
                </c:pt>
                <c:pt idx="7">
                  <c:v>2.91</c:v>
                </c:pt>
                <c:pt idx="8">
                  <c:v>#N/A</c:v>
                </c:pt>
                <c:pt idx="9">
                  <c:v>3.69</c:v>
                </c:pt>
              </c:numCache>
            </c:numRef>
          </c:val>
          <c:extLst>
            <c:ext xmlns:c16="http://schemas.microsoft.com/office/drawing/2014/chart" uri="{C3380CC4-5D6E-409C-BE32-E72D297353CC}">
              <c16:uniqueId val="{00000008-B77F-459F-881F-B4BBCD9795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11.29</c:v>
                </c:pt>
                <c:pt idx="2">
                  <c:v>#N/A</c:v>
                </c:pt>
                <c:pt idx="3">
                  <c:v>5.04</c:v>
                </c:pt>
                <c:pt idx="4">
                  <c:v>#N/A</c:v>
                </c:pt>
                <c:pt idx="5">
                  <c:v>3.28</c:v>
                </c:pt>
                <c:pt idx="6">
                  <c:v>#N/A</c:v>
                </c:pt>
                <c:pt idx="7">
                  <c:v>6.27</c:v>
                </c:pt>
                <c:pt idx="8">
                  <c:v>#N/A</c:v>
                </c:pt>
                <c:pt idx="9">
                  <c:v>5.89</c:v>
                </c:pt>
              </c:numCache>
            </c:numRef>
          </c:val>
          <c:extLst>
            <c:ext xmlns:c16="http://schemas.microsoft.com/office/drawing/2014/chart" uri="{C3380CC4-5D6E-409C-BE32-E72D297353CC}">
              <c16:uniqueId val="{00000009-B77F-459F-881F-B4BBCD9795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1377</c:v>
                </c:pt>
                <c:pt idx="5">
                  <c:v>1419</c:v>
                </c:pt>
                <c:pt idx="8">
                  <c:v>1507</c:v>
                </c:pt>
                <c:pt idx="11">
                  <c:v>1539</c:v>
                </c:pt>
                <c:pt idx="14">
                  <c:v>1561</c:v>
                </c:pt>
              </c:numCache>
            </c:numRef>
          </c:val>
          <c:extLst>
            <c:ext xmlns:c16="http://schemas.microsoft.com/office/drawing/2014/chart" uri="{C3380CC4-5D6E-409C-BE32-E72D297353CC}">
              <c16:uniqueId val="{00000000-930F-4CCF-8EAC-08B221DA84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0F-4CCF-8EAC-08B221DA84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0F-4CCF-8EAC-08B221DA84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23</c:v>
                </c:pt>
                <c:pt idx="6">
                  <c:v>24</c:v>
                </c:pt>
                <c:pt idx="9">
                  <c:v>37</c:v>
                </c:pt>
                <c:pt idx="12">
                  <c:v>40</c:v>
                </c:pt>
              </c:numCache>
            </c:numRef>
          </c:val>
          <c:extLst>
            <c:ext xmlns:c16="http://schemas.microsoft.com/office/drawing/2014/chart" uri="{C3380CC4-5D6E-409C-BE32-E72D297353CC}">
              <c16:uniqueId val="{00000003-930F-4CCF-8EAC-08B221DA84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523</c:v>
                </c:pt>
                <c:pt idx="3">
                  <c:v>506</c:v>
                </c:pt>
                <c:pt idx="6">
                  <c:v>532</c:v>
                </c:pt>
                <c:pt idx="9">
                  <c:v>475</c:v>
                </c:pt>
                <c:pt idx="12">
                  <c:v>483</c:v>
                </c:pt>
              </c:numCache>
            </c:numRef>
          </c:val>
          <c:extLst>
            <c:ext xmlns:c16="http://schemas.microsoft.com/office/drawing/2014/chart" uri="{C3380CC4-5D6E-409C-BE32-E72D297353CC}">
              <c16:uniqueId val="{00000004-930F-4CCF-8EAC-08B221DA84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0F-4CCF-8EAC-08B221DA84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0F-4CCF-8EAC-08B221DA84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1336</c:v>
                </c:pt>
                <c:pt idx="3">
                  <c:v>1365</c:v>
                </c:pt>
                <c:pt idx="6">
                  <c:v>1451</c:v>
                </c:pt>
                <c:pt idx="9">
                  <c:v>1521</c:v>
                </c:pt>
                <c:pt idx="12">
                  <c:v>1527</c:v>
                </c:pt>
              </c:numCache>
            </c:numRef>
          </c:val>
          <c:extLst>
            <c:ext xmlns:c16="http://schemas.microsoft.com/office/drawing/2014/chart" uri="{C3380CC4-5D6E-409C-BE32-E72D297353CC}">
              <c16:uniqueId val="{00000007-930F-4CCF-8EAC-08B221DA84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501</c:v>
                </c:pt>
                <c:pt idx="2">
                  <c:v>#N/A</c:v>
                </c:pt>
                <c:pt idx="3">
                  <c:v>#N/A</c:v>
                </c:pt>
                <c:pt idx="4">
                  <c:v>475</c:v>
                </c:pt>
                <c:pt idx="5">
                  <c:v>#N/A</c:v>
                </c:pt>
                <c:pt idx="6">
                  <c:v>#N/A</c:v>
                </c:pt>
                <c:pt idx="7">
                  <c:v>500</c:v>
                </c:pt>
                <c:pt idx="8">
                  <c:v>#N/A</c:v>
                </c:pt>
                <c:pt idx="9">
                  <c:v>#N/A</c:v>
                </c:pt>
                <c:pt idx="10">
                  <c:v>494</c:v>
                </c:pt>
                <c:pt idx="11">
                  <c:v>#N/A</c:v>
                </c:pt>
                <c:pt idx="12">
                  <c:v>#N/A</c:v>
                </c:pt>
                <c:pt idx="13">
                  <c:v>489</c:v>
                </c:pt>
                <c:pt idx="14">
                  <c:v>#N/A</c:v>
                </c:pt>
              </c:numCache>
            </c:numRef>
          </c:val>
          <c:smooth val="0"/>
          <c:extLst>
            <c:ext xmlns:c16="http://schemas.microsoft.com/office/drawing/2014/chart" uri="{C3380CC4-5D6E-409C-BE32-E72D297353CC}">
              <c16:uniqueId val="{00000008-930F-4CCF-8EAC-08B221DA84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19382</c:v>
                </c:pt>
                <c:pt idx="5">
                  <c:v>19360</c:v>
                </c:pt>
                <c:pt idx="8">
                  <c:v>18878</c:v>
                </c:pt>
                <c:pt idx="11">
                  <c:v>18323</c:v>
                </c:pt>
                <c:pt idx="14">
                  <c:v>17772</c:v>
                </c:pt>
              </c:numCache>
            </c:numRef>
          </c:val>
          <c:extLst>
            <c:ext xmlns:c16="http://schemas.microsoft.com/office/drawing/2014/chart" uri="{C3380CC4-5D6E-409C-BE32-E72D297353CC}">
              <c16:uniqueId val="{00000000-8E75-4AF6-8181-478F8DC6ED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269</c:v>
                </c:pt>
                <c:pt idx="5">
                  <c:v>262</c:v>
                </c:pt>
                <c:pt idx="8">
                  <c:v>262</c:v>
                </c:pt>
                <c:pt idx="11">
                  <c:v>221</c:v>
                </c:pt>
                <c:pt idx="14">
                  <c:v>182</c:v>
                </c:pt>
              </c:numCache>
            </c:numRef>
          </c:val>
          <c:extLst>
            <c:ext xmlns:c16="http://schemas.microsoft.com/office/drawing/2014/chart" uri="{C3380CC4-5D6E-409C-BE32-E72D297353CC}">
              <c16:uniqueId val="{00000001-8E75-4AF6-8181-478F8DC6ED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4295</c:v>
                </c:pt>
                <c:pt idx="5">
                  <c:v>4910</c:v>
                </c:pt>
                <c:pt idx="8">
                  <c:v>4689</c:v>
                </c:pt>
                <c:pt idx="11">
                  <c:v>4509</c:v>
                </c:pt>
                <c:pt idx="14">
                  <c:v>4440</c:v>
                </c:pt>
              </c:numCache>
            </c:numRef>
          </c:val>
          <c:extLst>
            <c:ext xmlns:c16="http://schemas.microsoft.com/office/drawing/2014/chart" uri="{C3380CC4-5D6E-409C-BE32-E72D297353CC}">
              <c16:uniqueId val="{00000002-8E75-4AF6-8181-478F8DC6ED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75-4AF6-8181-478F8DC6ED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75-4AF6-8181-478F8DC6ED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5-4AF6-8181-478F8DC6ED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2553</c:v>
                </c:pt>
                <c:pt idx="3">
                  <c:v>2468</c:v>
                </c:pt>
                <c:pt idx="6">
                  <c:v>2416</c:v>
                </c:pt>
                <c:pt idx="9">
                  <c:v>2380</c:v>
                </c:pt>
                <c:pt idx="12">
                  <c:v>2334</c:v>
                </c:pt>
              </c:numCache>
            </c:numRef>
          </c:val>
          <c:extLst>
            <c:ext xmlns:c16="http://schemas.microsoft.com/office/drawing/2014/chart" uri="{C3380CC4-5D6E-409C-BE32-E72D297353CC}">
              <c16:uniqueId val="{00000006-8E75-4AF6-8181-478F8DC6ED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536</c:v>
                </c:pt>
                <c:pt idx="3">
                  <c:v>746</c:v>
                </c:pt>
                <c:pt idx="6">
                  <c:v>730</c:v>
                </c:pt>
                <c:pt idx="9">
                  <c:v>713</c:v>
                </c:pt>
                <c:pt idx="12">
                  <c:v>675</c:v>
                </c:pt>
              </c:numCache>
            </c:numRef>
          </c:val>
          <c:extLst>
            <c:ext xmlns:c16="http://schemas.microsoft.com/office/drawing/2014/chart" uri="{C3380CC4-5D6E-409C-BE32-E72D297353CC}">
              <c16:uniqueId val="{00000007-8E75-4AF6-8181-478F8DC6ED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5440</c:v>
                </c:pt>
                <c:pt idx="3">
                  <c:v>5329</c:v>
                </c:pt>
                <c:pt idx="6">
                  <c:v>5295</c:v>
                </c:pt>
                <c:pt idx="9">
                  <c:v>5053</c:v>
                </c:pt>
                <c:pt idx="12">
                  <c:v>4947</c:v>
                </c:pt>
              </c:numCache>
            </c:numRef>
          </c:val>
          <c:extLst>
            <c:ext xmlns:c16="http://schemas.microsoft.com/office/drawing/2014/chart" uri="{C3380CC4-5D6E-409C-BE32-E72D297353CC}">
              <c16:uniqueId val="{00000008-8E75-4AF6-8181-478F8DC6ED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75-4AF6-8181-478F8DC6ED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17770</c:v>
                </c:pt>
                <c:pt idx="3">
                  <c:v>18142</c:v>
                </c:pt>
                <c:pt idx="6">
                  <c:v>17837</c:v>
                </c:pt>
                <c:pt idx="9">
                  <c:v>17581</c:v>
                </c:pt>
                <c:pt idx="12">
                  <c:v>17650</c:v>
                </c:pt>
              </c:numCache>
            </c:numRef>
          </c:val>
          <c:extLst>
            <c:ext xmlns:c16="http://schemas.microsoft.com/office/drawing/2014/chart" uri="{C3380CC4-5D6E-409C-BE32-E72D297353CC}">
              <c16:uniqueId val="{0000000A-8E75-4AF6-8181-478F8DC6ED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2353</c:v>
                </c:pt>
                <c:pt idx="2">
                  <c:v>#N/A</c:v>
                </c:pt>
                <c:pt idx="3">
                  <c:v>#N/A</c:v>
                </c:pt>
                <c:pt idx="4">
                  <c:v>2153</c:v>
                </c:pt>
                <c:pt idx="5">
                  <c:v>#N/A</c:v>
                </c:pt>
                <c:pt idx="6">
                  <c:v>#N/A</c:v>
                </c:pt>
                <c:pt idx="7">
                  <c:v>2448</c:v>
                </c:pt>
                <c:pt idx="8">
                  <c:v>#N/A</c:v>
                </c:pt>
                <c:pt idx="9">
                  <c:v>#N/A</c:v>
                </c:pt>
                <c:pt idx="10">
                  <c:v>2674</c:v>
                </c:pt>
                <c:pt idx="11">
                  <c:v>#N/A</c:v>
                </c:pt>
                <c:pt idx="12">
                  <c:v>#N/A</c:v>
                </c:pt>
                <c:pt idx="13">
                  <c:v>3212</c:v>
                </c:pt>
                <c:pt idx="14">
                  <c:v>#N/A</c:v>
                </c:pt>
              </c:numCache>
            </c:numRef>
          </c:val>
          <c:smooth val="0"/>
          <c:extLst>
            <c:ext xmlns:c16="http://schemas.microsoft.com/office/drawing/2014/chart" uri="{C3380CC4-5D6E-409C-BE32-E72D297353CC}">
              <c16:uniqueId val="{0000000B-8E75-4AF6-8181-478F8DC6ED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3249</c:v>
                </c:pt>
                <c:pt idx="1">
                  <c:v>2891</c:v>
                </c:pt>
                <c:pt idx="2">
                  <c:v>2813</c:v>
                </c:pt>
              </c:numCache>
            </c:numRef>
          </c:val>
          <c:extLst>
            <c:ext xmlns:c16="http://schemas.microsoft.com/office/drawing/2014/chart" uri="{C3380CC4-5D6E-409C-BE32-E72D297353CC}">
              <c16:uniqueId val="{00000000-4F2D-4A6A-88AC-39FE56459F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4F2D-4A6A-88AC-39FE56459F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2084</c:v>
                </c:pt>
                <c:pt idx="1">
                  <c:v>2047</c:v>
                </c:pt>
                <c:pt idx="2">
                  <c:v>2066</c:v>
                </c:pt>
              </c:numCache>
            </c:numRef>
          </c:val>
          <c:extLst>
            <c:ext xmlns:c16="http://schemas.microsoft.com/office/drawing/2014/chart" uri="{C3380CC4-5D6E-409C-BE32-E72D297353CC}">
              <c16:uniqueId val="{00000002-4F2D-4A6A-88AC-39FE56459F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{7BF52211-540A-47E3-BE3A-B44C743FE916}</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B16-4259-84C7-2D124A0F4F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{C18D06E5-39F5-41B0-9345-061F4B810615}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16-4259-84C7-2D124A0F4F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{7BB088C7-6798-47FF-A70F-6D4C74F60EC1}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16-4259-84C7-2D124A0F4F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{B7E36E01-34A8-4743-AE6D-EA1C41AB9C9A}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16-4259-84C7-2D124A0F4F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{7F3327C6-5A39-4129-AD41-6A0D94AA6160}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16-4259-84C7-2D124A0F4F1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{C5E91F7A-2222-462C-8EBA-D4B1AF1B3DD8}</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B16-4259-84C7-2D124A0F4F1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{78A128DE-A100-42A3-82EC-F812DFE98345}</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B16-4259-84C7-2D124A0F4F1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{D9FB3759-C714-49A4-BCF5-8E9ACC36EF6E}</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B16-4259-84C7-2D124A0F4F1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{FA726370-D634-4A1C-8338-F598CDA31021}</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B16-4259-84C7-2D124A0F4F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64.8</c:v>
                </c:pt>
                <c:pt idx="16">
                  <c:v>65.900000000000006</c:v>
                </c:pt>
                <c:pt idx="24">
                  <c:v>67.3</c:v>
                </c:pt>
                <c:pt idx="32">
                  <c:v>67.900000000000006</c:v>
                </c:pt>
              </c:numCache>
            </c:numRef>
          </c:xVal>
          <c:yVal>
            <c:numRef>
              <c:f>[1]公会計指標分析・財政指標組合せ分析表!$BP$51:$DC$51</c:f>
              <c:numCache>
                <c:formatCode>General</c:formatCode>
                <c:ptCount val="40"/>
                <c:pt idx="8">
                  <c:v>30.5</c:v>
                </c:pt>
                <c:pt idx="16">
                  <c:v>34.6</c:v>
                </c:pt>
                <c:pt idx="24">
                  <c:v>38</c:v>
                </c:pt>
                <c:pt idx="32">
                  <c:v>46.1</c:v>
                </c:pt>
              </c:numCache>
            </c:numRef>
          </c:yVal>
          <c:smooth val="0"/>
          <c:extLst>
            <c:ext xmlns:c16="http://schemas.microsoft.com/office/drawing/2014/chart" uri="{C3380CC4-5D6E-409C-BE32-E72D297353CC}">
              <c16:uniqueId val="{00000009-DB16-4259-84C7-2D124A0F4F1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{500DCFB8-0DE4-4432-9E4A-4ADE3209E59C}</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B16-4259-84C7-2D124A0F4F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{9384BA00-6ADA-4A02-BA85-E9867F786802}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16-4259-84C7-2D124A0F4F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{F3317AE0-1A00-43A2-A4AC-409A4B052B67}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16-4259-84C7-2D124A0F4F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{D64AC290-0E47-4EDF-8061-1CA5D9294CC1}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16-4259-84C7-2D124A0F4F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{EC095FDF-F1D5-40FB-8F08-B00579AFC8BF}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16-4259-84C7-2D124A0F4F1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{D2650AC4-A7FB-4CBB-9DA1-9BA236043C8B}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B16-4259-84C7-2D124A0F4F1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{AF834A32-FCCA-4C50-B1D5-1E6D6D72C199}</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B16-4259-84C7-2D124A0F4F1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{C7499CE6-CC6D-4D3B-9246-71DC8BC1A0A4}</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B16-4259-84C7-2D124A0F4F1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{343486FF-849C-4FAE-8C87-8EE820F77A72}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B16-4259-84C7-2D124A0F4F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57.1</c:v>
                </c:pt>
                <c:pt idx="16">
                  <c:v>58.7</c:v>
                </c:pt>
                <c:pt idx="24">
                  <c:v>59.9</c:v>
                </c:pt>
                <c:pt idx="32">
                  <c:v>60.6</c:v>
                </c:pt>
              </c:numCache>
            </c:numRef>
          </c:xVal>
          <c:yVal>
            <c:numRef>
              <c:f>[1]公会計指標分析・財政指標組合せ分析表!$BP$55:$DC$55</c:f>
              <c:numCache>
                <c:formatCode>General</c:formatCode>
                <c:ptCount val="40"/>
                <c:pt idx="8">
                  <c:v>52.3</c:v>
                </c:pt>
                <c:pt idx="16">
                  <c:v>55.4</c:v>
                </c:pt>
                <c:pt idx="24">
                  <c:v>52.7</c:v>
                </c:pt>
                <c:pt idx="32">
                  <c:v>49.7</c:v>
                </c:pt>
              </c:numCache>
            </c:numRef>
          </c:yVal>
          <c:smooth val="0"/>
          <c:extLst>
            <c:ext xmlns:c16="http://schemas.microsoft.com/office/drawing/2014/chart" uri="{C3380CC4-5D6E-409C-BE32-E72D297353CC}">
              <c16:uniqueId val="{00000013-DB16-4259-84C7-2D124A0F4F12}"/>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{4587B27B-D95D-4E36-9FBC-255456A30005}</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73-433B-9183-8834159B12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{2803B987-DF7C-498C-A8CB-81EAB77D89E1}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73-433B-9183-8834159B12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{29BF284E-966A-4805-998E-10DC5D23313A}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73-433B-9183-8834159B12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{AB0A44E9-FF2C-46B5-B28D-24A0BF3B7638}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73-433B-9183-8834159B12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{0DDD5913-7182-4239-8304-EA35DC089F68}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73-433B-9183-8834159B1219}"/>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{C08F64AC-8F18-4D7B-932B-E7D68807C9D9}</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73-433B-9183-8834159B1219}"/>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{79976F9E-4F5C-4F99-9E3D-8B5832DA1A5D}</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73-433B-9183-8834159B1219}"/>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{E75F84B2-AAA5-4693-9AE7-BEE134B8CDB8}</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73-433B-9183-8834159B1219}"/>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{E4EA2FBE-F270-4093-8811-4E723DD9EE49}</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73-433B-9183-8834159B12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c:v>
                </c:pt>
                <c:pt idx="8">
                  <c:v>7.2</c:v>
                </c:pt>
                <c:pt idx="16">
                  <c:v>6.9</c:v>
                </c:pt>
                <c:pt idx="24">
                  <c:v>6.9</c:v>
                </c:pt>
                <c:pt idx="32">
                  <c:v>7</c:v>
                </c:pt>
              </c:numCache>
            </c:numRef>
          </c:xVal>
          <c:yVal>
            <c:numRef>
              <c:f>[1]公会計指標分析・財政指標組合せ分析表!$BP$73:$DC$73</c:f>
              <c:numCache>
                <c:formatCode>General</c:formatCode>
                <c:ptCount val="40"/>
                <c:pt idx="0">
                  <c:v>32.700000000000003</c:v>
                </c:pt>
                <c:pt idx="8">
                  <c:v>30.5</c:v>
                </c:pt>
                <c:pt idx="16">
                  <c:v>34.6</c:v>
                </c:pt>
                <c:pt idx="24">
                  <c:v>38</c:v>
                </c:pt>
                <c:pt idx="32">
                  <c:v>46.1</c:v>
                </c:pt>
              </c:numCache>
            </c:numRef>
          </c:yVal>
          <c:smooth val="0"/>
          <c:extLst>
            <c:ext xmlns:c16="http://schemas.microsoft.com/office/drawing/2014/chart" uri="{C3380CC4-5D6E-409C-BE32-E72D297353CC}">
              <c16:uniqueId val="{00000009-C573-433B-9183-8834159B1219}"/>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{EE3DC4AD-1E0B-4981-9918-2E684AEAA0E2}</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73-433B-9183-8834159B12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{1ACF78ED-444F-4A9D-8FCA-0FDBC9245EDA}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73-433B-9183-8834159B12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{A09AF78F-57BB-4C2F-B11A-74C60B22236B}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73-433B-9183-8834159B12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{6F85EEFA-C158-4971-AE41-697C195EF220}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73-433B-9183-8834159B12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{8293B575-32A4-464C-A1E8-33E95D450FD7}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73-433B-9183-8834159B1219}"/>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{03BE0368-E395-4E18-9EE2-76E0855673E8}</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73-433B-9183-8834159B1219}"/>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{215341A6-4CF0-43A2-A0C9-7DA7FCAD733C}</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73-433B-9183-8834159B1219}"/>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{C4A65189-A617-43B0-A866-F192EEFF3324}</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73-433B-9183-8834159B1219}"/>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{91F86219-54F1-416D-B341-0BBE9855B13C}</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73-433B-9183-8834159B12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10.199999999999999</c:v>
                </c:pt>
                <c:pt idx="8">
                  <c:v>10</c:v>
                </c:pt>
                <c:pt idx="16">
                  <c:v>9.6999999999999993</c:v>
                </c:pt>
                <c:pt idx="24">
                  <c:v>9.5</c:v>
                </c:pt>
                <c:pt idx="32">
                  <c:v>9.1999999999999993</c:v>
                </c:pt>
              </c:numCache>
            </c:numRef>
          </c:xVal>
          <c:yVal>
            <c:numRef>
              <c:f>[1]公会計指標分析・財政指標組合せ分析表!$BP$77:$DC$77</c:f>
              <c:numCache>
                <c:formatCode>General</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C573-433B-9183-8834159B1219}"/>
            </c:ext>
          </c:extLst>
        </c:ser>
        <c:dLbls>
          <c:showLegendKey val="0"/>
          <c:showVal val="1"/>
          <c:showCatName val="0"/>
          <c:showSerName val="0"/>
          <c:showPercent val="0"/>
          <c:showBubbleSize val="0"/>
        </c:dLbls>
        <c:axId val="84219776"/>
        <c:axId val="84234240"/>
      </c:scatterChart>
      <c:valAx>
        <c:axId val="84219776"/>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金利が低水準で推移しており、利子が減少し前年度比</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百万円の減となっているものの、社会資本整備総合交付金事業（高塚跨線橋）等の償還が開始されたことにより、元金が前年度比</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市中銀行等の借入の多くが、利率見直し方式となっていることを踏まえ、今後も金利水準の動向に注意を払っていく必要がある。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北陸新幹線整備事業の実施に伴う地方債発行が見込まれるが、合併特例事業債の発行限度額も残りわずかとなっており、交付税措置の有利な地方債を活用することが難しくなるため、事業の取捨選択を行い、地方債残高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満期一括償還地方債の借入については、利用していない。</a:t>
          </a:r>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将来負担額における一般会計等に係る地方債の現在高について、平成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減少したが、令和元年度は発行額が償還額を上回り、増加に転じた。起債にあたっては事業の取捨選択を行った上で、地方交付税で措置される地方債を活用し、充当可能財源等における基準財政需要額算入見込額の確保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年度まで財政調整基金への積立てを行ってきたため、充当可能基金についても増加傾向となっていたが、平成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年度からは、財源不足補てんのため財政調整基金を取り崩した影響により、減少傾向にある。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今後、北陸新幹線整備事業等による財政需要の高まりで、地方債の発行や財政調整基金による財源補てんが想定されるため、地方債残高の縮減に努める。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財政調整基金について、決算剰余金分として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百万円を積み立てた一方で、財源補てんにより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百万円の減となった。全体では、ふるさとあわらサポート基金で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百万円の積立て等があったが、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北陸新幹線整備事業等や公共施設の老朽化により、財政需要の高まりが想定されるため、健全な財政運営が継続できるよう計画的な基金管理を行う。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・地域振興基金：旧合併特例債を財源とする基金。市民の連帯の強化および共同のまちづくりを推進し、地域の振興を図る。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・福祉基金：在宅福祉の向上、生きがいづくり、ボランティア活動の活発化等高齢者、障害者および児童の保険および福祉に関する事業の推進を図る。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・ふるさと創生基金：歴史、伝統、文化、産業等の特色を活かした独創的で個性的なまちづくりを図る。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・学校施設整備基金：市立小中学校の施設整備を図る。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国営九頭竜川下流土地改良事業負担金の増や元金償還額の増による一般財源の不足。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北陸新幹線整備事業等や公共施設の老朽化により、財政需要の高まりが想定される。財源不足の補てんとして取崩しを余儀なくされることが懸念されるが、中長期的な財政状況を見極め、財政運営上支障が生じないよう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有形固定資産減価償却率は、類似団体平均より高い水準であり、公共施設再配置計画等に基づき、施設の適切な管理に努める。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xdr:cNvSpPr/>
      </xdr:nvSpPr>
      <xdr:spPr>
        <a:xfrm>
          <a:off x="47117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xdr:cNvSpPr txBox="1"/>
      </xdr:nvSpPr>
      <xdr:spPr>
        <a:xfrm>
          <a:off x="4813300" y="635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85" name="楕円 84"/>
        <xdr:cNvSpPr/>
      </xdr:nvSpPr>
      <xdr:spPr>
        <a:xfrm>
          <a:off x="4000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153942</xdr:rowOff>
    </xdr:from>
    <xdr:to>
      <xdr:col>23</xdr:col>
      <xdr:colOff>85725</xdr:colOff>
      <xdr:row>33</xdr:row>
      <xdr:rowOff>998</xdr:rowOff>
    </xdr:to>
    <xdr:cxnSp macro="">
      <xdr:nvCxnSpPr>
        <xdr:cNvPr id="86" name="直線コネクタ 85"/>
        <xdr:cNvCxnSpPr/>
      </xdr:nvCxnSpPr>
      <xdr:spPr>
        <a:xfrm>
          <a:off x="4051300" y="6411867"/>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87" name="楕円 86"/>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32</xdr:row>
      <xdr:rowOff>153942</xdr:rowOff>
    </xdr:to>
    <xdr:cxnSp macro="">
      <xdr:nvCxnSpPr>
        <xdr:cNvPr id="88" name="直線コネクタ 87"/>
        <xdr:cNvCxnSpPr/>
      </xdr:nvCxnSpPr>
      <xdr:spPr>
        <a:xfrm>
          <a:off x="3289300" y="63686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9" name="楕円 88"/>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110762</xdr:rowOff>
    </xdr:to>
    <xdr:cxnSp macro="">
      <xdr:nvCxnSpPr>
        <xdr:cNvPr id="90" name="直線コネクタ 89"/>
        <xdr:cNvCxnSpPr/>
      </xdr:nvCxnSpPr>
      <xdr:spPr>
        <a:xfrm>
          <a:off x="2527300" y="63347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95" name="n_1mainValue有形固定資産減価償却率"/>
        <xdr:cNvSpPr txBox="1"/>
      </xdr:nvSpPr>
      <xdr:spPr>
        <a:xfrm>
          <a:off x="38360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96" name="n_2mainValue有形固定資産減価償却率"/>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7" name="n_3mainValue有形固定資産減価償却率"/>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算出される際の分母である経常収支が小さいことが主な要因である。芦原温泉駅周辺整備事業等による地方債の発行により、分子である実質債務の増加が見込まれるため、今後もこの傾向は続く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58808</xdr:rowOff>
    </xdr:from>
    <xdr:to>
      <xdr:col>76</xdr:col>
      <xdr:colOff>73025</xdr:colOff>
      <xdr:row>29</xdr:row>
      <xdr:rowOff>160408</xdr:rowOff>
    </xdr:to>
    <xdr:sp macro="" textlink="">
      <xdr:nvSpPr>
        <xdr:cNvPr id="143" name="楕円 142"/>
        <xdr:cNvSpPr/>
      </xdr:nvSpPr>
      <xdr:spPr>
        <a:xfrm>
          <a:off x="14744700" y="58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37235</xdr:rowOff>
    </xdr:from>
    <xdr:ext cx="469744" cy="259045"/>
    <xdr:sp macro="" textlink="">
      <xdr:nvSpPr>
        <xdr:cNvPr id="144" name="債務償還比率該当値テキスト"/>
        <xdr:cNvSpPr txBox="1"/>
      </xdr:nvSpPr>
      <xdr:spPr>
        <a:xfrm>
          <a:off x="14846300" y="578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48973</xdr:rowOff>
    </xdr:from>
    <xdr:to>
      <xdr:col>72</xdr:col>
      <xdr:colOff>123825</xdr:colOff>
      <xdr:row>29</xdr:row>
      <xdr:rowOff>150573</xdr:rowOff>
    </xdr:to>
    <xdr:sp macro="" textlink="">
      <xdr:nvSpPr>
        <xdr:cNvPr id="145" name="楕円 144"/>
        <xdr:cNvSpPr/>
      </xdr:nvSpPr>
      <xdr:spPr>
        <a:xfrm>
          <a:off x="14033500" y="57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99773</xdr:rowOff>
    </xdr:from>
    <xdr:to>
      <xdr:col>76</xdr:col>
      <xdr:colOff>22225</xdr:colOff>
      <xdr:row>29</xdr:row>
      <xdr:rowOff>109608</xdr:rowOff>
    </xdr:to>
    <xdr:cxnSp macro="">
      <xdr:nvCxnSpPr>
        <xdr:cNvPr id="146" name="直線コネクタ 145"/>
        <xdr:cNvCxnSpPr/>
      </xdr:nvCxnSpPr>
      <xdr:spPr>
        <a:xfrm>
          <a:off x="14084300" y="5843348"/>
          <a:ext cx="7112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87955</xdr:rowOff>
    </xdr:from>
    <xdr:to>
      <xdr:col>68</xdr:col>
      <xdr:colOff>123825</xdr:colOff>
      <xdr:row>30</xdr:row>
      <xdr:rowOff>18105</xdr:rowOff>
    </xdr:to>
    <xdr:sp macro="" textlink="">
      <xdr:nvSpPr>
        <xdr:cNvPr id="147" name="楕円 146"/>
        <xdr:cNvSpPr/>
      </xdr:nvSpPr>
      <xdr:spPr>
        <a:xfrm>
          <a:off x="13271500" y="58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99773</xdr:rowOff>
    </xdr:from>
    <xdr:to>
      <xdr:col>72</xdr:col>
      <xdr:colOff>73025</xdr:colOff>
      <xdr:row>29</xdr:row>
      <xdr:rowOff>138755</xdr:rowOff>
    </xdr:to>
    <xdr:cxnSp macro="">
      <xdr:nvCxnSpPr>
        <xdr:cNvPr id="148" name="直線コネクタ 147"/>
        <xdr:cNvCxnSpPr/>
      </xdr:nvCxnSpPr>
      <xdr:spPr>
        <a:xfrm flipV="1">
          <a:off x="13322300" y="5843348"/>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37938</xdr:rowOff>
    </xdr:from>
    <xdr:to>
      <xdr:col>64</xdr:col>
      <xdr:colOff>123825</xdr:colOff>
      <xdr:row>29</xdr:row>
      <xdr:rowOff>139538</xdr:rowOff>
    </xdr:to>
    <xdr:sp macro="" textlink="">
      <xdr:nvSpPr>
        <xdr:cNvPr id="149" name="楕円 148"/>
        <xdr:cNvSpPr/>
      </xdr:nvSpPr>
      <xdr:spPr>
        <a:xfrm>
          <a:off x="12509500" y="57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88738</xdr:rowOff>
    </xdr:from>
    <xdr:to>
      <xdr:col>68</xdr:col>
      <xdr:colOff>73025</xdr:colOff>
      <xdr:row>29</xdr:row>
      <xdr:rowOff>138755</xdr:rowOff>
    </xdr:to>
    <xdr:cxnSp macro="">
      <xdr:nvCxnSpPr>
        <xdr:cNvPr id="150" name="直線コネクタ 149"/>
        <xdr:cNvCxnSpPr/>
      </xdr:nvCxnSpPr>
      <xdr:spPr>
        <a:xfrm>
          <a:off x="12560300" y="5832313"/>
          <a:ext cx="762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135022</xdr:rowOff>
    </xdr:from>
    <xdr:to>
      <xdr:col>60</xdr:col>
      <xdr:colOff>123825</xdr:colOff>
      <xdr:row>29</xdr:row>
      <xdr:rowOff>65172</xdr:rowOff>
    </xdr:to>
    <xdr:sp macro="" textlink="">
      <xdr:nvSpPr>
        <xdr:cNvPr id="151" name="楕円 150"/>
        <xdr:cNvSpPr/>
      </xdr:nvSpPr>
      <xdr:spPr>
        <a:xfrm>
          <a:off x="11747500" y="57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14372</xdr:rowOff>
    </xdr:from>
    <xdr:to>
      <xdr:col>64</xdr:col>
      <xdr:colOff>73025</xdr:colOff>
      <xdr:row>29</xdr:row>
      <xdr:rowOff>88738</xdr:rowOff>
    </xdr:to>
    <xdr:cxnSp macro="">
      <xdr:nvCxnSpPr>
        <xdr:cNvPr id="152" name="直線コネクタ 151"/>
        <xdr:cNvCxnSpPr/>
      </xdr:nvCxnSpPr>
      <xdr:spPr>
        <a:xfrm>
          <a:off x="11798300" y="5757947"/>
          <a:ext cx="762000" cy="7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141700</xdr:rowOff>
    </xdr:from>
    <xdr:ext cx="469744" cy="259045"/>
    <xdr:sp macro="" textlink="">
      <xdr:nvSpPr>
        <xdr:cNvPr id="157" name="n_1mainValue債務償還比率"/>
        <xdr:cNvSpPr txBox="1"/>
      </xdr:nvSpPr>
      <xdr:spPr>
        <a:xfrm>
          <a:off x="13836727" y="5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9232</xdr:rowOff>
    </xdr:from>
    <xdr:ext cx="469744" cy="259045"/>
    <xdr:sp macro="" textlink="">
      <xdr:nvSpPr>
        <xdr:cNvPr id="158" name="n_2mainValue債務償還比率"/>
        <xdr:cNvSpPr txBox="1"/>
      </xdr:nvSpPr>
      <xdr:spPr>
        <a:xfrm>
          <a:off x="13087427" y="592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130665</xdr:rowOff>
    </xdr:from>
    <xdr:ext cx="469744" cy="259045"/>
    <xdr:sp macro="" textlink="">
      <xdr:nvSpPr>
        <xdr:cNvPr id="159" name="n_3mainValue債務償還比率"/>
        <xdr:cNvSpPr txBox="1"/>
      </xdr:nvSpPr>
      <xdr:spPr>
        <a:xfrm>
          <a:off x="12325427" y="58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56299</xdr:rowOff>
    </xdr:from>
    <xdr:ext cx="469744" cy="259045"/>
    <xdr:sp macro="" textlink="">
      <xdr:nvSpPr>
        <xdr:cNvPr id="160" name="n_4mainValue債務償還比率"/>
        <xdr:cNvSpPr txBox="1"/>
      </xdr:nvSpPr>
      <xdr:spPr>
        <a:xfrm>
          <a:off x="11563427" y="57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4"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38</xdr:row>
      <xdr:rowOff>28575</xdr:rowOff>
    </xdr:to>
    <xdr:cxnSp macro="">
      <xdr:nvCxnSpPr>
        <xdr:cNvPr id="76" name="直線コネクタ 75"/>
        <xdr:cNvCxnSpPr/>
      </xdr:nvCxnSpPr>
      <xdr:spPr>
        <a:xfrm>
          <a:off x="3797300" y="644842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7" name="楕円 76"/>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38</xdr:row>
      <xdr:rowOff>5715</xdr:rowOff>
    </xdr:to>
    <xdr:cxnSp macro="">
      <xdr:nvCxnSpPr>
        <xdr:cNvPr id="78" name="直線コネクタ 77"/>
        <xdr:cNvCxnSpPr/>
      </xdr:nvCxnSpPr>
      <xdr:spPr>
        <a:xfrm flipV="1">
          <a:off x="2908300" y="64484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5715</xdr:rowOff>
    </xdr:to>
    <xdr:cxnSp macro="">
      <xdr:nvCxnSpPr>
        <xdr:cNvPr id="80" name="直線コネクタ 79"/>
        <xdr:cNvCxnSpPr/>
      </xdr:nvCxnSpPr>
      <xdr:spPr>
        <a:xfrm>
          <a:off x="2019300" y="6494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5" name="n_1main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47642</xdr:rowOff>
    </xdr:from>
    <xdr:ext cx="405111" cy="259045"/>
    <xdr:sp macro="" textlink="">
      <xdr:nvSpPr>
        <xdr:cNvPr id="86" name="n_2mainValue【道路】&#10;有形固定資産減価償却率"/>
        <xdr:cNvSpPr txBox="1"/>
      </xdr:nvSpPr>
      <xdr:spPr>
        <a:xfrm>
          <a:off x="2705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20972</xdr:rowOff>
    </xdr:from>
    <xdr:ext cx="405111" cy="259045"/>
    <xdr:sp macro="" textlink="">
      <xdr:nvSpPr>
        <xdr:cNvPr id="87" name="n_3mainValue【道路】&#10;有形固定資産減価償却率"/>
        <xdr:cNvSpPr txBox="1"/>
      </xdr:nvSpPr>
      <xdr:spPr>
        <a:xfrm>
          <a:off x="1816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171209</xdr:rowOff>
    </xdr:from>
    <xdr:to>
      <xdr:col>55</xdr:col>
      <xdr:colOff>50800</xdr:colOff>
      <xdr:row>38</xdr:row>
      <xdr:rowOff>101359</xdr:rowOff>
    </xdr:to>
    <xdr:sp macro="" textlink="">
      <xdr:nvSpPr>
        <xdr:cNvPr id="127" name="楕円 126"/>
        <xdr:cNvSpPr/>
      </xdr:nvSpPr>
      <xdr:spPr>
        <a:xfrm>
          <a:off x="104267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22636</xdr:rowOff>
    </xdr:from>
    <xdr:ext cx="534377" cy="259045"/>
    <xdr:sp macro="" textlink="">
      <xdr:nvSpPr>
        <xdr:cNvPr id="128" name="【道路】&#10;一人当たり延長該当値テキスト"/>
        <xdr:cNvSpPr txBox="1"/>
      </xdr:nvSpPr>
      <xdr:spPr>
        <a:xfrm>
          <a:off x="10515600" y="63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9284</xdr:rowOff>
    </xdr:from>
    <xdr:to>
      <xdr:col>50</xdr:col>
      <xdr:colOff>165100</xdr:colOff>
      <xdr:row>38</xdr:row>
      <xdr:rowOff>110884</xdr:rowOff>
    </xdr:to>
    <xdr:sp macro="" textlink="">
      <xdr:nvSpPr>
        <xdr:cNvPr id="129" name="楕円 128"/>
        <xdr:cNvSpPr/>
      </xdr:nvSpPr>
      <xdr:spPr>
        <a:xfrm>
          <a:off x="9588500" y="65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50559</xdr:rowOff>
    </xdr:from>
    <xdr:to>
      <xdr:col>55</xdr:col>
      <xdr:colOff>0</xdr:colOff>
      <xdr:row>38</xdr:row>
      <xdr:rowOff>60084</xdr:rowOff>
    </xdr:to>
    <xdr:cxnSp macro="">
      <xdr:nvCxnSpPr>
        <xdr:cNvPr id="130" name="直線コネクタ 129"/>
        <xdr:cNvCxnSpPr/>
      </xdr:nvCxnSpPr>
      <xdr:spPr>
        <a:xfrm flipV="1">
          <a:off x="9639300" y="656565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18923</xdr:rowOff>
    </xdr:from>
    <xdr:to>
      <xdr:col>46</xdr:col>
      <xdr:colOff>38100</xdr:colOff>
      <xdr:row>38</xdr:row>
      <xdr:rowOff>120523</xdr:rowOff>
    </xdr:to>
    <xdr:sp macro="" textlink="">
      <xdr:nvSpPr>
        <xdr:cNvPr id="131" name="楕円 130"/>
        <xdr:cNvSpPr/>
      </xdr:nvSpPr>
      <xdr:spPr>
        <a:xfrm>
          <a:off x="8699500" y="65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60084</xdr:rowOff>
    </xdr:from>
    <xdr:to>
      <xdr:col>50</xdr:col>
      <xdr:colOff>114300</xdr:colOff>
      <xdr:row>38</xdr:row>
      <xdr:rowOff>69723</xdr:rowOff>
    </xdr:to>
    <xdr:cxnSp macro="">
      <xdr:nvCxnSpPr>
        <xdr:cNvPr id="132" name="直線コネクタ 131"/>
        <xdr:cNvCxnSpPr/>
      </xdr:nvCxnSpPr>
      <xdr:spPr>
        <a:xfrm flipV="1">
          <a:off x="8750300" y="657518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25133</xdr:rowOff>
    </xdr:from>
    <xdr:to>
      <xdr:col>41</xdr:col>
      <xdr:colOff>101600</xdr:colOff>
      <xdr:row>38</xdr:row>
      <xdr:rowOff>126733</xdr:rowOff>
    </xdr:to>
    <xdr:sp macro="" textlink="">
      <xdr:nvSpPr>
        <xdr:cNvPr id="133" name="楕円 132"/>
        <xdr:cNvSpPr/>
      </xdr:nvSpPr>
      <xdr:spPr>
        <a:xfrm>
          <a:off x="7810500" y="65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69723</xdr:rowOff>
    </xdr:from>
    <xdr:to>
      <xdr:col>45</xdr:col>
      <xdr:colOff>177800</xdr:colOff>
      <xdr:row>38</xdr:row>
      <xdr:rowOff>75933</xdr:rowOff>
    </xdr:to>
    <xdr:cxnSp macro="">
      <xdr:nvCxnSpPr>
        <xdr:cNvPr id="134" name="直線コネクタ 133"/>
        <xdr:cNvCxnSpPr/>
      </xdr:nvCxnSpPr>
      <xdr:spPr>
        <a:xfrm flipV="1">
          <a:off x="7861300" y="658482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127411</xdr:rowOff>
    </xdr:from>
    <xdr:ext cx="534377" cy="259045"/>
    <xdr:sp macro="" textlink="">
      <xdr:nvSpPr>
        <xdr:cNvPr id="139" name="n_1mainValue【道路】&#10;一人当たり延長"/>
        <xdr:cNvSpPr txBox="1"/>
      </xdr:nvSpPr>
      <xdr:spPr>
        <a:xfrm>
          <a:off x="9359411" y="62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137050</xdr:rowOff>
    </xdr:from>
    <xdr:ext cx="534377" cy="259045"/>
    <xdr:sp macro="" textlink="">
      <xdr:nvSpPr>
        <xdr:cNvPr id="140" name="n_2mainValue【道路】&#10;一人当たり延長"/>
        <xdr:cNvSpPr txBox="1"/>
      </xdr:nvSpPr>
      <xdr:spPr>
        <a:xfrm>
          <a:off x="8483111" y="63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143260</xdr:rowOff>
    </xdr:from>
    <xdr:ext cx="534377" cy="259045"/>
    <xdr:sp macro="" textlink="">
      <xdr:nvSpPr>
        <xdr:cNvPr id="141" name="n_3mainValue【道路】&#10;一人当たり延長"/>
        <xdr:cNvSpPr txBox="1"/>
      </xdr:nvSpPr>
      <xdr:spPr>
        <a:xfrm>
          <a:off x="7594111" y="63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82" name="楕円 181"/>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83" name="【橋りょう・トンネ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84" name="楕円 183"/>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81915</xdr:rowOff>
    </xdr:to>
    <xdr:cxnSp macro="">
      <xdr:nvCxnSpPr>
        <xdr:cNvPr id="185" name="直線コネクタ 184"/>
        <xdr:cNvCxnSpPr/>
      </xdr:nvCxnSpPr>
      <xdr:spPr>
        <a:xfrm flipV="1">
          <a:off x="3797300" y="1046607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31115</xdr:rowOff>
    </xdr:from>
    <xdr:to>
      <xdr:col>15</xdr:col>
      <xdr:colOff>101600</xdr:colOff>
      <xdr:row>61</xdr:row>
      <xdr:rowOff>132715</xdr:rowOff>
    </xdr:to>
    <xdr:sp macro="" textlink="">
      <xdr:nvSpPr>
        <xdr:cNvPr id="186" name="楕円 185"/>
        <xdr:cNvSpPr/>
      </xdr:nvSpPr>
      <xdr:spPr>
        <a:xfrm>
          <a:off x="2857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81915</xdr:rowOff>
    </xdr:from>
    <xdr:to>
      <xdr:col>19</xdr:col>
      <xdr:colOff>177800</xdr:colOff>
      <xdr:row>61</xdr:row>
      <xdr:rowOff>81915</xdr:rowOff>
    </xdr:to>
    <xdr:cxnSp macro="">
      <xdr:nvCxnSpPr>
        <xdr:cNvPr id="187" name="直線コネクタ 186"/>
        <xdr:cNvCxnSpPr/>
      </xdr:nvCxnSpPr>
      <xdr:spPr>
        <a:xfrm>
          <a:off x="2908300" y="1054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88" name="楕円 187"/>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81915</xdr:rowOff>
    </xdr:to>
    <xdr:cxnSp macro="">
      <xdr:nvCxnSpPr>
        <xdr:cNvPr id="189" name="直線コネクタ 188"/>
        <xdr:cNvCxnSpPr/>
      </xdr:nvCxnSpPr>
      <xdr:spPr>
        <a:xfrm>
          <a:off x="2019300" y="105136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123842</xdr:rowOff>
    </xdr:from>
    <xdr:ext cx="405111" cy="259045"/>
    <xdr:sp macro="" textlink="">
      <xdr:nvSpPr>
        <xdr:cNvPr id="194" name="n_1mainValue【橋りょう・トンネル】&#10;有形固定資産減価償却率"/>
        <xdr:cNvSpPr txBox="1"/>
      </xdr:nvSpPr>
      <xdr:spPr>
        <a:xfrm>
          <a:off x="3582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123842</xdr:rowOff>
    </xdr:from>
    <xdr:ext cx="405111" cy="259045"/>
    <xdr:sp macro="" textlink="">
      <xdr:nvSpPr>
        <xdr:cNvPr id="195" name="n_2mainValue【橋りょう・トンネル】&#10;有形固定資産減価償却率"/>
        <xdr:cNvSpPr txBox="1"/>
      </xdr:nvSpPr>
      <xdr:spPr>
        <a:xfrm>
          <a:off x="2705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97172</xdr:rowOff>
    </xdr:from>
    <xdr:ext cx="405111" cy="259045"/>
    <xdr:sp macro="" textlink="">
      <xdr:nvSpPr>
        <xdr:cNvPr id="196" name="n_3mainValue【橋りょう・トンネル】&#10;有形固定資産減価償却率"/>
        <xdr:cNvSpPr txBox="1"/>
      </xdr:nvSpPr>
      <xdr:spPr>
        <a:xfrm>
          <a:off x="1816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147447</xdr:rowOff>
    </xdr:from>
    <xdr:to>
      <xdr:col>55</xdr:col>
      <xdr:colOff>50800</xdr:colOff>
      <xdr:row>61</xdr:row>
      <xdr:rowOff>77597</xdr:rowOff>
    </xdr:to>
    <xdr:sp macro="" textlink="">
      <xdr:nvSpPr>
        <xdr:cNvPr id="238" name="楕円 237"/>
        <xdr:cNvSpPr/>
      </xdr:nvSpPr>
      <xdr:spPr>
        <a:xfrm>
          <a:off x="10426700" y="104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170324</xdr:rowOff>
    </xdr:from>
    <xdr:ext cx="599010" cy="259045"/>
    <xdr:sp macro="" textlink="">
      <xdr:nvSpPr>
        <xdr:cNvPr id="239" name="【橋りょう・トンネル】&#10;一人当たり有形固定資産（償却資産）額該当値テキスト"/>
        <xdr:cNvSpPr txBox="1"/>
      </xdr:nvSpPr>
      <xdr:spPr>
        <a:xfrm>
          <a:off x="10515600" y="102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24589</xdr:rowOff>
    </xdr:from>
    <xdr:to>
      <xdr:col>50</xdr:col>
      <xdr:colOff>165100</xdr:colOff>
      <xdr:row>61</xdr:row>
      <xdr:rowOff>126189</xdr:rowOff>
    </xdr:to>
    <xdr:sp macro="" textlink="">
      <xdr:nvSpPr>
        <xdr:cNvPr id="240" name="楕円 239"/>
        <xdr:cNvSpPr/>
      </xdr:nvSpPr>
      <xdr:spPr>
        <a:xfrm>
          <a:off x="9588500" y="104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26797</xdr:rowOff>
    </xdr:from>
    <xdr:to>
      <xdr:col>55</xdr:col>
      <xdr:colOff>0</xdr:colOff>
      <xdr:row>61</xdr:row>
      <xdr:rowOff>75389</xdr:rowOff>
    </xdr:to>
    <xdr:cxnSp macro="">
      <xdr:nvCxnSpPr>
        <xdr:cNvPr id="241" name="直線コネクタ 240"/>
        <xdr:cNvCxnSpPr/>
      </xdr:nvCxnSpPr>
      <xdr:spPr>
        <a:xfrm flipV="1">
          <a:off x="9639300" y="10485247"/>
          <a:ext cx="8382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30591</xdr:rowOff>
    </xdr:from>
    <xdr:to>
      <xdr:col>46</xdr:col>
      <xdr:colOff>38100</xdr:colOff>
      <xdr:row>61</xdr:row>
      <xdr:rowOff>132191</xdr:rowOff>
    </xdr:to>
    <xdr:sp macro="" textlink="">
      <xdr:nvSpPr>
        <xdr:cNvPr id="242" name="楕円 241"/>
        <xdr:cNvSpPr/>
      </xdr:nvSpPr>
      <xdr:spPr>
        <a:xfrm>
          <a:off x="8699500" y="104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75389</xdr:rowOff>
    </xdr:from>
    <xdr:to>
      <xdr:col>50</xdr:col>
      <xdr:colOff>114300</xdr:colOff>
      <xdr:row>61</xdr:row>
      <xdr:rowOff>81391</xdr:rowOff>
    </xdr:to>
    <xdr:cxnSp macro="">
      <xdr:nvCxnSpPr>
        <xdr:cNvPr id="243" name="直線コネクタ 242"/>
        <xdr:cNvCxnSpPr/>
      </xdr:nvCxnSpPr>
      <xdr:spPr>
        <a:xfrm flipV="1">
          <a:off x="8750300" y="10533839"/>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35892</xdr:rowOff>
    </xdr:from>
    <xdr:to>
      <xdr:col>41</xdr:col>
      <xdr:colOff>101600</xdr:colOff>
      <xdr:row>61</xdr:row>
      <xdr:rowOff>137492</xdr:rowOff>
    </xdr:to>
    <xdr:sp macro="" textlink="">
      <xdr:nvSpPr>
        <xdr:cNvPr id="244" name="楕円 243"/>
        <xdr:cNvSpPr/>
      </xdr:nvSpPr>
      <xdr:spPr>
        <a:xfrm>
          <a:off x="7810500" y="10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81391</xdr:rowOff>
    </xdr:from>
    <xdr:to>
      <xdr:col>45</xdr:col>
      <xdr:colOff>177800</xdr:colOff>
      <xdr:row>61</xdr:row>
      <xdr:rowOff>86692</xdr:rowOff>
    </xdr:to>
    <xdr:cxnSp macro="">
      <xdr:nvCxnSpPr>
        <xdr:cNvPr id="245" name="直線コネクタ 244"/>
        <xdr:cNvCxnSpPr/>
      </xdr:nvCxnSpPr>
      <xdr:spPr>
        <a:xfrm flipV="1">
          <a:off x="7861300" y="10539841"/>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142716</xdr:rowOff>
    </xdr:from>
    <xdr:ext cx="599010" cy="259045"/>
    <xdr:sp macro="" textlink="">
      <xdr:nvSpPr>
        <xdr:cNvPr id="250" name="n_1mainValue【橋りょう・トンネル】&#10;一人当たり有形固定資産（償却資産）額"/>
        <xdr:cNvSpPr txBox="1"/>
      </xdr:nvSpPr>
      <xdr:spPr>
        <a:xfrm>
          <a:off x="9327095" y="102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148718</xdr:rowOff>
    </xdr:from>
    <xdr:ext cx="599010" cy="259045"/>
    <xdr:sp macro="" textlink="">
      <xdr:nvSpPr>
        <xdr:cNvPr id="251" name="n_2mainValue【橋りょう・トンネル】&#10;一人当たり有形固定資産（償却資産）額"/>
        <xdr:cNvSpPr txBox="1"/>
      </xdr:nvSpPr>
      <xdr:spPr>
        <a:xfrm>
          <a:off x="8450795" y="1026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154019</xdr:rowOff>
    </xdr:from>
    <xdr:ext cx="599010" cy="259045"/>
    <xdr:sp macro="" textlink="">
      <xdr:nvSpPr>
        <xdr:cNvPr id="252" name="n_3mainValue【橋りょう・トンネル】&#10;一人当たり有形固定資産（償却資産）額"/>
        <xdr:cNvSpPr txBox="1"/>
      </xdr:nvSpPr>
      <xdr:spPr>
        <a:xfrm>
          <a:off x="7561795" y="102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93" name="楕円 292"/>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294" name="【公営住宅】&#10;有形固定資産減価償却率該当値テキスト"/>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295" name="楕円 294"/>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1905</xdr:rowOff>
    </xdr:to>
    <xdr:cxnSp macro="">
      <xdr:nvCxnSpPr>
        <xdr:cNvPr id="296" name="直線コネクタ 295"/>
        <xdr:cNvCxnSpPr/>
      </xdr:nvCxnSpPr>
      <xdr:spPr>
        <a:xfrm>
          <a:off x="3797300" y="145503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74930</xdr:rowOff>
    </xdr:from>
    <xdr:to>
      <xdr:col>15</xdr:col>
      <xdr:colOff>101600</xdr:colOff>
      <xdr:row>85</xdr:row>
      <xdr:rowOff>5080</xdr:rowOff>
    </xdr:to>
    <xdr:sp macro="" textlink="">
      <xdr:nvSpPr>
        <xdr:cNvPr id="297" name="楕円 296"/>
        <xdr:cNvSpPr/>
      </xdr:nvSpPr>
      <xdr:spPr>
        <a:xfrm>
          <a:off x="2857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148589</xdr:rowOff>
    </xdr:to>
    <xdr:cxnSp macro="">
      <xdr:nvCxnSpPr>
        <xdr:cNvPr id="298" name="直線コネクタ 297"/>
        <xdr:cNvCxnSpPr/>
      </xdr:nvCxnSpPr>
      <xdr:spPr>
        <a:xfrm>
          <a:off x="2908300" y="14527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299" name="楕円 298"/>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125730</xdr:rowOff>
    </xdr:to>
    <xdr:cxnSp macro="">
      <xdr:nvCxnSpPr>
        <xdr:cNvPr id="300" name="直線コネクタ 299"/>
        <xdr:cNvCxnSpPr/>
      </xdr:nvCxnSpPr>
      <xdr:spPr>
        <a:xfrm>
          <a:off x="2019300" y="14510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305" name="n_1mainValue【公営住宅】&#10;有形固定資産減価償却率"/>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167657</xdr:rowOff>
    </xdr:from>
    <xdr:ext cx="405111" cy="259045"/>
    <xdr:sp macro="" textlink="">
      <xdr:nvSpPr>
        <xdr:cNvPr id="306" name="n_2mainValue【公営住宅】&#10;有形固定資産減価償却率"/>
        <xdr:cNvSpPr txBox="1"/>
      </xdr:nvSpPr>
      <xdr:spPr>
        <a:xfrm>
          <a:off x="2705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307" name="n_3mainValue【公営住宅】&#10;有形固定資産減価償却率"/>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347" name="楕円 346"/>
        <xdr:cNvSpPr/>
      </xdr:nvSpPr>
      <xdr:spPr>
        <a:xfrm>
          <a:off x="10426700" y="14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164989</xdr:rowOff>
    </xdr:from>
    <xdr:ext cx="469744" cy="259045"/>
    <xdr:sp macro="" textlink="">
      <xdr:nvSpPr>
        <xdr:cNvPr id="348" name="【公営住宅】&#10;一人当たり面積該当値テキスト"/>
        <xdr:cNvSpPr txBox="1"/>
      </xdr:nvSpPr>
      <xdr:spPr>
        <a:xfrm>
          <a:off x="10515600" y="1456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20065</xdr:rowOff>
    </xdr:from>
    <xdr:to>
      <xdr:col>50</xdr:col>
      <xdr:colOff>165100</xdr:colOff>
      <xdr:row>85</xdr:row>
      <xdr:rowOff>121665</xdr:rowOff>
    </xdr:to>
    <xdr:sp macro="" textlink="">
      <xdr:nvSpPr>
        <xdr:cNvPr id="349" name="楕円 348"/>
        <xdr:cNvSpPr/>
      </xdr:nvSpPr>
      <xdr:spPr>
        <a:xfrm>
          <a:off x="9588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65912</xdr:rowOff>
    </xdr:from>
    <xdr:to>
      <xdr:col>55</xdr:col>
      <xdr:colOff>0</xdr:colOff>
      <xdr:row>85</xdr:row>
      <xdr:rowOff>70865</xdr:rowOff>
    </xdr:to>
    <xdr:cxnSp macro="">
      <xdr:nvCxnSpPr>
        <xdr:cNvPr id="350" name="直線コネクタ 349"/>
        <xdr:cNvCxnSpPr/>
      </xdr:nvCxnSpPr>
      <xdr:spPr>
        <a:xfrm flipV="1">
          <a:off x="9639300" y="1463916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22352</xdr:rowOff>
    </xdr:from>
    <xdr:to>
      <xdr:col>46</xdr:col>
      <xdr:colOff>38100</xdr:colOff>
      <xdr:row>85</xdr:row>
      <xdr:rowOff>123952</xdr:rowOff>
    </xdr:to>
    <xdr:sp macro="" textlink="">
      <xdr:nvSpPr>
        <xdr:cNvPr id="351" name="楕円 350"/>
        <xdr:cNvSpPr/>
      </xdr:nvSpPr>
      <xdr:spPr>
        <a:xfrm>
          <a:off x="8699500" y="145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70865</xdr:rowOff>
    </xdr:from>
    <xdr:to>
      <xdr:col>50</xdr:col>
      <xdr:colOff>114300</xdr:colOff>
      <xdr:row>85</xdr:row>
      <xdr:rowOff>73152</xdr:rowOff>
    </xdr:to>
    <xdr:cxnSp macro="">
      <xdr:nvCxnSpPr>
        <xdr:cNvPr id="352" name="直線コネクタ 351"/>
        <xdr:cNvCxnSpPr/>
      </xdr:nvCxnSpPr>
      <xdr:spPr>
        <a:xfrm flipV="1">
          <a:off x="8750300" y="146441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20828</xdr:rowOff>
    </xdr:from>
    <xdr:to>
      <xdr:col>41</xdr:col>
      <xdr:colOff>101600</xdr:colOff>
      <xdr:row>85</xdr:row>
      <xdr:rowOff>122428</xdr:rowOff>
    </xdr:to>
    <xdr:sp macro="" textlink="">
      <xdr:nvSpPr>
        <xdr:cNvPr id="353" name="楕円 352"/>
        <xdr:cNvSpPr/>
      </xdr:nvSpPr>
      <xdr:spPr>
        <a:xfrm>
          <a:off x="7810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71628</xdr:rowOff>
    </xdr:from>
    <xdr:to>
      <xdr:col>45</xdr:col>
      <xdr:colOff>177800</xdr:colOff>
      <xdr:row>85</xdr:row>
      <xdr:rowOff>73152</xdr:rowOff>
    </xdr:to>
    <xdr:cxnSp macro="">
      <xdr:nvCxnSpPr>
        <xdr:cNvPr id="354" name="直線コネクタ 353"/>
        <xdr:cNvCxnSpPr/>
      </xdr:nvCxnSpPr>
      <xdr:spPr>
        <a:xfrm>
          <a:off x="7861300" y="1464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112792</xdr:rowOff>
    </xdr:from>
    <xdr:ext cx="469744" cy="259045"/>
    <xdr:sp macro="" textlink="">
      <xdr:nvSpPr>
        <xdr:cNvPr id="359" name="n_1mainValue【公営住宅】&#10;一人当たり面積"/>
        <xdr:cNvSpPr txBox="1"/>
      </xdr:nvSpPr>
      <xdr:spPr>
        <a:xfrm>
          <a:off x="93917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115079</xdr:rowOff>
    </xdr:from>
    <xdr:ext cx="469744" cy="259045"/>
    <xdr:sp macro="" textlink="">
      <xdr:nvSpPr>
        <xdr:cNvPr id="360" name="n_2mainValue【公営住宅】&#10;一人当たり面積"/>
        <xdr:cNvSpPr txBox="1"/>
      </xdr:nvSpPr>
      <xdr:spPr>
        <a:xfrm>
          <a:off x="851542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113555</xdr:rowOff>
    </xdr:from>
    <xdr:ext cx="469744" cy="259045"/>
    <xdr:sp macro="" textlink="">
      <xdr:nvSpPr>
        <xdr:cNvPr id="361" name="n_3mainValue【公営住宅】&#10;一人当たり面積"/>
        <xdr:cNvSpPr txBox="1"/>
      </xdr:nvSpPr>
      <xdr:spPr>
        <a:xfrm>
          <a:off x="7626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87" name="直線コネクタ 386"/>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9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91" name="直線コネクタ 39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392" name="【港湾・漁港】&#10;有形固定資産減価償却率平均値テキスト"/>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93" name="フローチャート: 判断 39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94" name="フローチャート: 判断 393"/>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95" name="フローチャート: 判断 394"/>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96" name="フローチャート: 判断 395"/>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97" name="フローチャート: 判断 396"/>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67855</xdr:rowOff>
    </xdr:from>
    <xdr:to>
      <xdr:col>24</xdr:col>
      <xdr:colOff>114300</xdr:colOff>
      <xdr:row>108</xdr:row>
      <xdr:rowOff>169455</xdr:rowOff>
    </xdr:to>
    <xdr:sp macro="" textlink="">
      <xdr:nvSpPr>
        <xdr:cNvPr id="403" name="楕円 402"/>
        <xdr:cNvSpPr/>
      </xdr:nvSpPr>
      <xdr:spPr>
        <a:xfrm>
          <a:off x="4584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154232</xdr:rowOff>
    </xdr:from>
    <xdr:ext cx="405111" cy="259045"/>
    <xdr:sp macro="" textlink="">
      <xdr:nvSpPr>
        <xdr:cNvPr id="404" name="【港湾・漁港】&#10;有形固定資産減価償却率該当値テキスト"/>
        <xdr:cNvSpPr txBox="1"/>
      </xdr:nvSpPr>
      <xdr:spPr>
        <a:xfrm>
          <a:off x="4673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405" name="楕円 404"/>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99061</xdr:rowOff>
    </xdr:from>
    <xdr:to>
      <xdr:col>24</xdr:col>
      <xdr:colOff>63500</xdr:colOff>
      <xdr:row>108</xdr:row>
      <xdr:rowOff>118655</xdr:rowOff>
    </xdr:to>
    <xdr:cxnSp macro="">
      <xdr:nvCxnSpPr>
        <xdr:cNvPr id="406" name="直線コネクタ 405"/>
        <xdr:cNvCxnSpPr/>
      </xdr:nvCxnSpPr>
      <xdr:spPr>
        <a:xfrm>
          <a:off x="3797300" y="186156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48261</xdr:rowOff>
    </xdr:from>
    <xdr:to>
      <xdr:col>15</xdr:col>
      <xdr:colOff>101600</xdr:colOff>
      <xdr:row>108</xdr:row>
      <xdr:rowOff>149861</xdr:rowOff>
    </xdr:to>
    <xdr:sp macro="" textlink="">
      <xdr:nvSpPr>
        <xdr:cNvPr id="407" name="楕円 406"/>
        <xdr:cNvSpPr/>
      </xdr:nvSpPr>
      <xdr:spPr>
        <a:xfrm>
          <a:off x="2857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99061</xdr:rowOff>
    </xdr:from>
    <xdr:to>
      <xdr:col>19</xdr:col>
      <xdr:colOff>177800</xdr:colOff>
      <xdr:row>108</xdr:row>
      <xdr:rowOff>99061</xdr:rowOff>
    </xdr:to>
    <xdr:cxnSp macro="">
      <xdr:nvCxnSpPr>
        <xdr:cNvPr id="408" name="直線コネクタ 407"/>
        <xdr:cNvCxnSpPr/>
      </xdr:nvCxnSpPr>
      <xdr:spPr>
        <a:xfrm>
          <a:off x="2908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27032</xdr:rowOff>
    </xdr:from>
    <xdr:to>
      <xdr:col>10</xdr:col>
      <xdr:colOff>165100</xdr:colOff>
      <xdr:row>108</xdr:row>
      <xdr:rowOff>128632</xdr:rowOff>
    </xdr:to>
    <xdr:sp macro="" textlink="">
      <xdr:nvSpPr>
        <xdr:cNvPr id="409" name="楕円 408"/>
        <xdr:cNvSpPr/>
      </xdr:nvSpPr>
      <xdr:spPr>
        <a:xfrm>
          <a:off x="1968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77832</xdr:rowOff>
    </xdr:from>
    <xdr:to>
      <xdr:col>15</xdr:col>
      <xdr:colOff>50800</xdr:colOff>
      <xdr:row>108</xdr:row>
      <xdr:rowOff>99061</xdr:rowOff>
    </xdr:to>
    <xdr:cxnSp macro="">
      <xdr:nvCxnSpPr>
        <xdr:cNvPr id="410" name="直線コネクタ 409"/>
        <xdr:cNvCxnSpPr/>
      </xdr:nvCxnSpPr>
      <xdr:spPr>
        <a:xfrm>
          <a:off x="2019300" y="18594432"/>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11" name="n_1ave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412" name="n_2aveValue【港湾・漁港】&#10;有形固定資産減価償却率"/>
        <xdr:cNvSpPr txBox="1"/>
      </xdr:nvSpPr>
      <xdr:spPr>
        <a:xfrm>
          <a:off x="2705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43922</xdr:rowOff>
    </xdr:from>
    <xdr:ext cx="405111" cy="259045"/>
    <xdr:sp macro="" textlink="">
      <xdr:nvSpPr>
        <xdr:cNvPr id="413" name="n_3aveValue【港湾・漁港】&#10;有形固定資産減価償却率"/>
        <xdr:cNvSpPr txBox="1"/>
      </xdr:nvSpPr>
      <xdr:spPr>
        <a:xfrm>
          <a:off x="1816744" y="1821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14" name="n_4aveValue【港湾・漁港】&#10;有形固定資産減価償却率"/>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140988</xdr:rowOff>
    </xdr:from>
    <xdr:ext cx="405111" cy="259045"/>
    <xdr:sp macro="" textlink="">
      <xdr:nvSpPr>
        <xdr:cNvPr id="415" name="n_1mainValue【港湾・漁港】&#10;有形固定資産減価償却率"/>
        <xdr:cNvSpPr txBox="1"/>
      </xdr:nvSpPr>
      <xdr:spPr>
        <a:xfrm>
          <a:off x="3582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140988</xdr:rowOff>
    </xdr:from>
    <xdr:ext cx="405111" cy="259045"/>
    <xdr:sp macro="" textlink="">
      <xdr:nvSpPr>
        <xdr:cNvPr id="416" name="n_2mainValue【港湾・漁港】&#10;有形固定資産減価償却率"/>
        <xdr:cNvSpPr txBox="1"/>
      </xdr:nvSpPr>
      <xdr:spPr>
        <a:xfrm>
          <a:off x="2705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119759</xdr:rowOff>
    </xdr:from>
    <xdr:ext cx="405111" cy="259045"/>
    <xdr:sp macro="" textlink="">
      <xdr:nvSpPr>
        <xdr:cNvPr id="417" name="n_3mainValue【港湾・漁港】&#10;有形固定資産減価償却率"/>
        <xdr:cNvSpPr txBox="1"/>
      </xdr:nvSpPr>
      <xdr:spPr>
        <a:xfrm>
          <a:off x="1816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9" name="テキスト ボックス 42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1" name="テキスト ボックス 430"/>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3" name="テキスト ボックス 432"/>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5" name="テキスト ボックス 434"/>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7" name="テキスト ボックス 43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9" name="テキスト ボックス 438"/>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1" name="テキスト ボックス 4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3" name="直線コネクタ 442"/>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4"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5" name="直線コネクタ 444"/>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6"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7" name="直線コネクタ 446"/>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8"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9" name="フローチャート: 判断 448"/>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50" name="フローチャート: 判断 449"/>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51" name="フローチャート: 判断 450"/>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2" name="フローチャート: 判断 451"/>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3" name="フローチャート: 判断 452"/>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148780</xdr:rowOff>
    </xdr:from>
    <xdr:to>
      <xdr:col>55</xdr:col>
      <xdr:colOff>50800</xdr:colOff>
      <xdr:row>109</xdr:row>
      <xdr:rowOff>78930</xdr:rowOff>
    </xdr:to>
    <xdr:sp macro="" textlink="">
      <xdr:nvSpPr>
        <xdr:cNvPr id="459" name="楕円 458"/>
        <xdr:cNvSpPr/>
      </xdr:nvSpPr>
      <xdr:spPr>
        <a:xfrm>
          <a:off x="10426700" y="186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63707</xdr:rowOff>
    </xdr:from>
    <xdr:ext cx="469744" cy="259045"/>
    <xdr:sp macro="" textlink="">
      <xdr:nvSpPr>
        <xdr:cNvPr id="460" name="【港湾・漁港】&#10;一人当たり有形固定資産（償却資産）額該当値テキスト"/>
        <xdr:cNvSpPr txBox="1"/>
      </xdr:nvSpPr>
      <xdr:spPr>
        <a:xfrm>
          <a:off x="10515600" y="18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148847</xdr:rowOff>
    </xdr:from>
    <xdr:to>
      <xdr:col>50</xdr:col>
      <xdr:colOff>165100</xdr:colOff>
      <xdr:row>109</xdr:row>
      <xdr:rowOff>78997</xdr:rowOff>
    </xdr:to>
    <xdr:sp macro="" textlink="">
      <xdr:nvSpPr>
        <xdr:cNvPr id="461" name="楕円 460"/>
        <xdr:cNvSpPr/>
      </xdr:nvSpPr>
      <xdr:spPr>
        <a:xfrm>
          <a:off x="9588500" y="18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28130</xdr:rowOff>
    </xdr:from>
    <xdr:to>
      <xdr:col>55</xdr:col>
      <xdr:colOff>0</xdr:colOff>
      <xdr:row>109</xdr:row>
      <xdr:rowOff>28197</xdr:rowOff>
    </xdr:to>
    <xdr:cxnSp macro="">
      <xdr:nvCxnSpPr>
        <xdr:cNvPr id="462" name="直線コネクタ 461"/>
        <xdr:cNvCxnSpPr/>
      </xdr:nvCxnSpPr>
      <xdr:spPr>
        <a:xfrm flipV="1">
          <a:off x="9639300" y="18716180"/>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148924</xdr:rowOff>
    </xdr:from>
    <xdr:to>
      <xdr:col>46</xdr:col>
      <xdr:colOff>38100</xdr:colOff>
      <xdr:row>109</xdr:row>
      <xdr:rowOff>79074</xdr:rowOff>
    </xdr:to>
    <xdr:sp macro="" textlink="">
      <xdr:nvSpPr>
        <xdr:cNvPr id="463" name="楕円 462"/>
        <xdr:cNvSpPr/>
      </xdr:nvSpPr>
      <xdr:spPr>
        <a:xfrm>
          <a:off x="8699500" y="186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28197</xdr:rowOff>
    </xdr:from>
    <xdr:to>
      <xdr:col>50</xdr:col>
      <xdr:colOff>114300</xdr:colOff>
      <xdr:row>109</xdr:row>
      <xdr:rowOff>28274</xdr:rowOff>
    </xdr:to>
    <xdr:cxnSp macro="">
      <xdr:nvCxnSpPr>
        <xdr:cNvPr id="464" name="直線コネクタ 463"/>
        <xdr:cNvCxnSpPr/>
      </xdr:nvCxnSpPr>
      <xdr:spPr>
        <a:xfrm flipV="1">
          <a:off x="8750300" y="187162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148983</xdr:rowOff>
    </xdr:from>
    <xdr:to>
      <xdr:col>41</xdr:col>
      <xdr:colOff>101600</xdr:colOff>
      <xdr:row>109</xdr:row>
      <xdr:rowOff>79133</xdr:rowOff>
    </xdr:to>
    <xdr:sp macro="" textlink="">
      <xdr:nvSpPr>
        <xdr:cNvPr id="465" name="楕円 464"/>
        <xdr:cNvSpPr/>
      </xdr:nvSpPr>
      <xdr:spPr>
        <a:xfrm>
          <a:off x="7810500" y="186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28274</xdr:rowOff>
    </xdr:from>
    <xdr:to>
      <xdr:col>45</xdr:col>
      <xdr:colOff>177800</xdr:colOff>
      <xdr:row>109</xdr:row>
      <xdr:rowOff>28333</xdr:rowOff>
    </xdr:to>
    <xdr:cxnSp macro="">
      <xdr:nvCxnSpPr>
        <xdr:cNvPr id="466" name="直線コネクタ 465"/>
        <xdr:cNvCxnSpPr/>
      </xdr:nvCxnSpPr>
      <xdr:spPr>
        <a:xfrm flipV="1">
          <a:off x="7861300" y="18716324"/>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7"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8"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9"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70" name="n_4aveValue【港湾・漁港】&#10;一人当たり有形固定資産（償却資産）額"/>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70124</xdr:rowOff>
    </xdr:from>
    <xdr:ext cx="469744" cy="259045"/>
    <xdr:sp macro="" textlink="">
      <xdr:nvSpPr>
        <xdr:cNvPr id="471" name="n_1mainValue【港湾・漁港】&#10;一人当たり有形固定資産（償却資産）額"/>
        <xdr:cNvSpPr txBox="1"/>
      </xdr:nvSpPr>
      <xdr:spPr>
        <a:xfrm>
          <a:off x="9391728" y="18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70201</xdr:rowOff>
    </xdr:from>
    <xdr:ext cx="469744" cy="259045"/>
    <xdr:sp macro="" textlink="">
      <xdr:nvSpPr>
        <xdr:cNvPr id="472" name="n_2mainValue【港湾・漁港】&#10;一人当たり有形固定資産（償却資産）額"/>
        <xdr:cNvSpPr txBox="1"/>
      </xdr:nvSpPr>
      <xdr:spPr>
        <a:xfrm>
          <a:off x="8515428" y="18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70260</xdr:rowOff>
    </xdr:from>
    <xdr:ext cx="469744" cy="259045"/>
    <xdr:sp macro="" textlink="">
      <xdr:nvSpPr>
        <xdr:cNvPr id="473" name="n_3mainValue【港湾・漁港】&#10;一人当たり有形固定資産（償却資産）額"/>
        <xdr:cNvSpPr txBox="1"/>
      </xdr:nvSpPr>
      <xdr:spPr>
        <a:xfrm>
          <a:off x="7626428" y="1875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8" name="直線コネクタ 497"/>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2" name="直線コネクタ 50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3"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4" name="フローチャート: 判断 50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5" name="フローチャート: 判断 504"/>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6" name="フローチャート: 判断 505"/>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7" name="フローチャート: 判断 506"/>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8" name="フローチャート: 判断 507"/>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514" name="楕円 513"/>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515" name="【認定こども園・幼稚園・保育所】&#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74930</xdr:rowOff>
    </xdr:from>
    <xdr:to>
      <xdr:col>81</xdr:col>
      <xdr:colOff>101600</xdr:colOff>
      <xdr:row>40</xdr:row>
      <xdr:rowOff>5080</xdr:rowOff>
    </xdr:to>
    <xdr:sp macro="" textlink="">
      <xdr:nvSpPr>
        <xdr:cNvPr id="516" name="楕円 515"/>
        <xdr:cNvSpPr/>
      </xdr:nvSpPr>
      <xdr:spPr>
        <a:xfrm>
          <a:off x="15430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125730</xdr:rowOff>
    </xdr:from>
    <xdr:to>
      <xdr:col>85</xdr:col>
      <xdr:colOff>127000</xdr:colOff>
      <xdr:row>39</xdr:row>
      <xdr:rowOff>167640</xdr:rowOff>
    </xdr:to>
    <xdr:cxnSp macro="">
      <xdr:nvCxnSpPr>
        <xdr:cNvPr id="517" name="直線コネクタ 516"/>
        <xdr:cNvCxnSpPr/>
      </xdr:nvCxnSpPr>
      <xdr:spPr>
        <a:xfrm>
          <a:off x="15481300" y="68122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518" name="楕円 517"/>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39</xdr:row>
      <xdr:rowOff>125730</xdr:rowOff>
    </xdr:to>
    <xdr:cxnSp macro="">
      <xdr:nvCxnSpPr>
        <xdr:cNvPr id="519" name="直線コネクタ 518"/>
        <xdr:cNvCxnSpPr/>
      </xdr:nvCxnSpPr>
      <xdr:spPr>
        <a:xfrm>
          <a:off x="14592300" y="6768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20" name="楕円 519"/>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81915</xdr:rowOff>
    </xdr:to>
    <xdr:cxnSp macro="">
      <xdr:nvCxnSpPr>
        <xdr:cNvPr id="521" name="直線コネクタ 520"/>
        <xdr:cNvCxnSpPr/>
      </xdr:nvCxnSpPr>
      <xdr:spPr>
        <a:xfrm>
          <a:off x="13703300" y="672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2"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23"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24"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5"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167657</xdr:rowOff>
    </xdr:from>
    <xdr:ext cx="405111" cy="259045"/>
    <xdr:sp macro="" textlink="">
      <xdr:nvSpPr>
        <xdr:cNvPr id="526" name="n_1mainValue【認定こども園・幼稚園・保育所】&#10;有形固定資産減価償却率"/>
        <xdr:cNvSpPr txBox="1"/>
      </xdr:nvSpPr>
      <xdr:spPr>
        <a:xfrm>
          <a:off x="15266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527" name="n_2mainValue【認定こども園・幼稚園・保育所】&#10;有形固定資産減価償却率"/>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81932</xdr:rowOff>
    </xdr:from>
    <xdr:ext cx="405111" cy="259045"/>
    <xdr:sp macro="" textlink="">
      <xdr:nvSpPr>
        <xdr:cNvPr id="528" name="n_3mainValue【認定こども園・幼稚園・保育所】&#10;有形固定資産減価償却率"/>
        <xdr:cNvSpPr txBox="1"/>
      </xdr:nvSpPr>
      <xdr:spPr>
        <a:xfrm>
          <a:off x="13500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0" name="テキスト ボックス 5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2" name="テキスト ボックス 5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4" name="テキスト ボックス 5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6" name="テキスト ボックス 5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50" name="直線コネクタ 549"/>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51"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2" name="直線コネクタ 551"/>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3"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4" name="直線コネクタ 553"/>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555"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6" name="フローチャート: 判断 555"/>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7" name="フローチャート: 判断 556"/>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8" name="フローチャート: 判断 55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9" name="フローチャート: 判断 558"/>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60" name="フローチャート: 判断 559"/>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23114</xdr:rowOff>
    </xdr:from>
    <xdr:to>
      <xdr:col>116</xdr:col>
      <xdr:colOff>114300</xdr:colOff>
      <xdr:row>40</xdr:row>
      <xdr:rowOff>124714</xdr:rowOff>
    </xdr:to>
    <xdr:sp macro="" textlink="">
      <xdr:nvSpPr>
        <xdr:cNvPr id="566" name="楕円 565"/>
        <xdr:cNvSpPr/>
      </xdr:nvSpPr>
      <xdr:spPr>
        <a:xfrm>
          <a:off x="22110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1541</xdr:rowOff>
    </xdr:from>
    <xdr:ext cx="469744" cy="259045"/>
    <xdr:sp macro="" textlink="">
      <xdr:nvSpPr>
        <xdr:cNvPr id="567" name="【認定こども園・幼稚園・保育所】&#10;一人当たり面積該当値テキスト"/>
        <xdr:cNvSpPr txBox="1"/>
      </xdr:nvSpPr>
      <xdr:spPr>
        <a:xfrm>
          <a:off x="22199600"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68" name="楕円 567"/>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73914</xdr:rowOff>
    </xdr:from>
    <xdr:to>
      <xdr:col>116</xdr:col>
      <xdr:colOff>63500</xdr:colOff>
      <xdr:row>40</xdr:row>
      <xdr:rowOff>73914</xdr:rowOff>
    </xdr:to>
    <xdr:cxnSp macro="">
      <xdr:nvCxnSpPr>
        <xdr:cNvPr id="569" name="直線コネクタ 568"/>
        <xdr:cNvCxnSpPr/>
      </xdr:nvCxnSpPr>
      <xdr:spPr>
        <a:xfrm>
          <a:off x="21323300" y="6931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27686</xdr:rowOff>
    </xdr:from>
    <xdr:to>
      <xdr:col>107</xdr:col>
      <xdr:colOff>101600</xdr:colOff>
      <xdr:row>40</xdr:row>
      <xdr:rowOff>129286</xdr:rowOff>
    </xdr:to>
    <xdr:sp macro="" textlink="">
      <xdr:nvSpPr>
        <xdr:cNvPr id="570" name="楕円 569"/>
        <xdr:cNvSpPr/>
      </xdr:nvSpPr>
      <xdr:spPr>
        <a:xfrm>
          <a:off x="20383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73914</xdr:rowOff>
    </xdr:from>
    <xdr:to>
      <xdr:col>111</xdr:col>
      <xdr:colOff>177800</xdr:colOff>
      <xdr:row>40</xdr:row>
      <xdr:rowOff>78486</xdr:rowOff>
    </xdr:to>
    <xdr:cxnSp macro="">
      <xdr:nvCxnSpPr>
        <xdr:cNvPr id="571" name="直線コネクタ 570"/>
        <xdr:cNvCxnSpPr/>
      </xdr:nvCxnSpPr>
      <xdr:spPr>
        <a:xfrm flipV="1">
          <a:off x="20434300" y="693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572" name="楕円 571"/>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78486</xdr:rowOff>
    </xdr:to>
    <xdr:cxnSp macro="">
      <xdr:nvCxnSpPr>
        <xdr:cNvPr id="573" name="直線コネクタ 572"/>
        <xdr:cNvCxnSpPr/>
      </xdr:nvCxnSpPr>
      <xdr:spPr>
        <a:xfrm>
          <a:off x="19545300" y="69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74"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75"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76"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7"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115841</xdr:rowOff>
    </xdr:from>
    <xdr:ext cx="469744" cy="259045"/>
    <xdr:sp macro="" textlink="">
      <xdr:nvSpPr>
        <xdr:cNvPr id="578" name="n_1mainValue【認定こども園・幼稚園・保育所】&#10;一人当たり面積"/>
        <xdr:cNvSpPr txBox="1"/>
      </xdr:nvSpPr>
      <xdr:spPr>
        <a:xfrm>
          <a:off x="210757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120413</xdr:rowOff>
    </xdr:from>
    <xdr:ext cx="469744" cy="259045"/>
    <xdr:sp macro="" textlink="">
      <xdr:nvSpPr>
        <xdr:cNvPr id="579" name="n_2mainValue【認定こども園・幼稚園・保育所】&#10;一人当たり面積"/>
        <xdr:cNvSpPr txBox="1"/>
      </xdr:nvSpPr>
      <xdr:spPr>
        <a:xfrm>
          <a:off x="20199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80" name="n_3mainValue【認定こども園・幼稚園・保育所】&#10;一人当たり面積"/>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2" name="直線コネクタ 5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3" name="テキスト ボックス 5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4" name="直線コネクタ 5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5" name="テキスト ボックス 5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6" name="直線コネクタ 5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7" name="テキスト ボックス 5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8" name="直線コネクタ 5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9" name="テキスト ボックス 5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3" name="直線コネクタ 60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5" name="直線コネクタ 60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7" name="直線コネクタ 60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08"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9" name="フローチャート: 判断 60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10" name="フローチャート: 判断 60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11" name="フローチャート: 判断 61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2" name="フローチャート: 判断 61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3" name="フローチャート: 判断 61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20066</xdr:rowOff>
    </xdr:from>
    <xdr:to>
      <xdr:col>85</xdr:col>
      <xdr:colOff>177800</xdr:colOff>
      <xdr:row>64</xdr:row>
      <xdr:rowOff>121666</xdr:rowOff>
    </xdr:to>
    <xdr:sp macro="" textlink="">
      <xdr:nvSpPr>
        <xdr:cNvPr id="619" name="楕円 618"/>
        <xdr:cNvSpPr/>
      </xdr:nvSpPr>
      <xdr:spPr>
        <a:xfrm>
          <a:off x="162687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106443</xdr:rowOff>
    </xdr:from>
    <xdr:ext cx="405111" cy="259045"/>
    <xdr:sp macro="" textlink="">
      <xdr:nvSpPr>
        <xdr:cNvPr id="620" name="【学校施設】&#10;有形固定資産減価償却率該当値テキスト"/>
        <xdr:cNvSpPr txBox="1"/>
      </xdr:nvSpPr>
      <xdr:spPr>
        <a:xfrm>
          <a:off x="16357600" y="10907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20066</xdr:rowOff>
    </xdr:from>
    <xdr:to>
      <xdr:col>81</xdr:col>
      <xdr:colOff>101600</xdr:colOff>
      <xdr:row>64</xdr:row>
      <xdr:rowOff>121666</xdr:rowOff>
    </xdr:to>
    <xdr:sp macro="" textlink="">
      <xdr:nvSpPr>
        <xdr:cNvPr id="621" name="楕円 620"/>
        <xdr:cNvSpPr/>
      </xdr:nvSpPr>
      <xdr:spPr>
        <a:xfrm>
          <a:off x="15430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70866</xdr:rowOff>
    </xdr:from>
    <xdr:to>
      <xdr:col>85</xdr:col>
      <xdr:colOff>127000</xdr:colOff>
      <xdr:row>64</xdr:row>
      <xdr:rowOff>70866</xdr:rowOff>
    </xdr:to>
    <xdr:cxnSp macro="">
      <xdr:nvCxnSpPr>
        <xdr:cNvPr id="622" name="直線コネクタ 621"/>
        <xdr:cNvCxnSpPr/>
      </xdr:nvCxnSpPr>
      <xdr:spPr>
        <a:xfrm>
          <a:off x="15481300" y="11043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623" name="楕円 622"/>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45720</xdr:rowOff>
    </xdr:from>
    <xdr:to>
      <xdr:col>81</xdr:col>
      <xdr:colOff>50800</xdr:colOff>
      <xdr:row>64</xdr:row>
      <xdr:rowOff>70866</xdr:rowOff>
    </xdr:to>
    <xdr:cxnSp macro="">
      <xdr:nvCxnSpPr>
        <xdr:cNvPr id="624" name="直線コネクタ 623"/>
        <xdr:cNvCxnSpPr/>
      </xdr:nvCxnSpPr>
      <xdr:spPr>
        <a:xfrm>
          <a:off x="14592300" y="110185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24638</xdr:rowOff>
    </xdr:from>
    <xdr:to>
      <xdr:col>72</xdr:col>
      <xdr:colOff>38100</xdr:colOff>
      <xdr:row>64</xdr:row>
      <xdr:rowOff>126238</xdr:rowOff>
    </xdr:to>
    <xdr:sp macro="" textlink="">
      <xdr:nvSpPr>
        <xdr:cNvPr id="625" name="楕円 624"/>
        <xdr:cNvSpPr/>
      </xdr:nvSpPr>
      <xdr:spPr>
        <a:xfrm>
          <a:off x="13652500" y="109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45720</xdr:rowOff>
    </xdr:from>
    <xdr:to>
      <xdr:col>76</xdr:col>
      <xdr:colOff>114300</xdr:colOff>
      <xdr:row>64</xdr:row>
      <xdr:rowOff>75438</xdr:rowOff>
    </xdr:to>
    <xdr:cxnSp macro="">
      <xdr:nvCxnSpPr>
        <xdr:cNvPr id="626" name="直線コネクタ 625"/>
        <xdr:cNvCxnSpPr/>
      </xdr:nvCxnSpPr>
      <xdr:spPr>
        <a:xfrm flipV="1">
          <a:off x="13703300" y="110185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2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2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2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3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112793</xdr:rowOff>
    </xdr:from>
    <xdr:ext cx="405111" cy="259045"/>
    <xdr:sp macro="" textlink="">
      <xdr:nvSpPr>
        <xdr:cNvPr id="631" name="n_1mainValue【学校施設】&#10;有形固定資産減価償却率"/>
        <xdr:cNvSpPr txBox="1"/>
      </xdr:nvSpPr>
      <xdr:spPr>
        <a:xfrm>
          <a:off x="15266044" y="110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87647</xdr:rowOff>
    </xdr:from>
    <xdr:ext cx="405111" cy="259045"/>
    <xdr:sp macro="" textlink="">
      <xdr:nvSpPr>
        <xdr:cNvPr id="632" name="n_2mainValue【学校施設】&#10;有形固定資産減価償却率"/>
        <xdr:cNvSpPr txBox="1"/>
      </xdr:nvSpPr>
      <xdr:spPr>
        <a:xfrm>
          <a:off x="14389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117365</xdr:rowOff>
    </xdr:from>
    <xdr:ext cx="405111" cy="259045"/>
    <xdr:sp macro="" textlink="">
      <xdr:nvSpPr>
        <xdr:cNvPr id="633" name="n_3mainValue【学校施設】&#10;有形固定資産減価償却率"/>
        <xdr:cNvSpPr txBox="1"/>
      </xdr:nvSpPr>
      <xdr:spPr>
        <a:xfrm>
          <a:off x="13500744" y="1109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8" name="直線コネクタ 657"/>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9"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60" name="直線コネクタ 659"/>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61"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2" name="直線コネクタ 661"/>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63"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4" name="フローチャート: 判断 663"/>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5" name="フローチャート: 判断 664"/>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6" name="フローチャート: 判断 665"/>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7" name="フローチャート: 判断 666"/>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8" name="フローチャート: 判断 667"/>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120650</xdr:rowOff>
    </xdr:from>
    <xdr:to>
      <xdr:col>116</xdr:col>
      <xdr:colOff>114300</xdr:colOff>
      <xdr:row>59</xdr:row>
      <xdr:rowOff>50800</xdr:rowOff>
    </xdr:to>
    <xdr:sp macro="" textlink="">
      <xdr:nvSpPr>
        <xdr:cNvPr id="674" name="楕円 673"/>
        <xdr:cNvSpPr/>
      </xdr:nvSpPr>
      <xdr:spPr>
        <a:xfrm>
          <a:off x="22110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143527</xdr:rowOff>
    </xdr:from>
    <xdr:ext cx="469744" cy="259045"/>
    <xdr:sp macro="" textlink="">
      <xdr:nvSpPr>
        <xdr:cNvPr id="675" name="【学校施設】&#10;一人当たり面積該当値テキスト"/>
        <xdr:cNvSpPr txBox="1"/>
      </xdr:nvSpPr>
      <xdr:spPr>
        <a:xfrm>
          <a:off x="22199600"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676" name="楕円 675"/>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0</xdr:rowOff>
    </xdr:from>
    <xdr:to>
      <xdr:col>116</xdr:col>
      <xdr:colOff>63500</xdr:colOff>
      <xdr:row>59</xdr:row>
      <xdr:rowOff>19050</xdr:rowOff>
    </xdr:to>
    <xdr:cxnSp macro="">
      <xdr:nvCxnSpPr>
        <xdr:cNvPr id="677" name="直線コネクタ 676"/>
        <xdr:cNvCxnSpPr/>
      </xdr:nvCxnSpPr>
      <xdr:spPr>
        <a:xfrm flipV="1">
          <a:off x="21323300" y="10115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154940</xdr:rowOff>
    </xdr:from>
    <xdr:to>
      <xdr:col>107</xdr:col>
      <xdr:colOff>101600</xdr:colOff>
      <xdr:row>59</xdr:row>
      <xdr:rowOff>85090</xdr:rowOff>
    </xdr:to>
    <xdr:sp macro="" textlink="">
      <xdr:nvSpPr>
        <xdr:cNvPr id="678" name="楕円 677"/>
        <xdr:cNvSpPr/>
      </xdr:nvSpPr>
      <xdr:spPr>
        <a:xfrm>
          <a:off x="2038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34290</xdr:rowOff>
    </xdr:to>
    <xdr:cxnSp macro="">
      <xdr:nvCxnSpPr>
        <xdr:cNvPr id="679" name="直線コネクタ 678"/>
        <xdr:cNvCxnSpPr/>
      </xdr:nvCxnSpPr>
      <xdr:spPr>
        <a:xfrm flipV="1">
          <a:off x="20434300" y="1013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168656</xdr:rowOff>
    </xdr:from>
    <xdr:to>
      <xdr:col>102</xdr:col>
      <xdr:colOff>165100</xdr:colOff>
      <xdr:row>59</xdr:row>
      <xdr:rowOff>98806</xdr:rowOff>
    </xdr:to>
    <xdr:sp macro="" textlink="">
      <xdr:nvSpPr>
        <xdr:cNvPr id="680" name="楕円 679"/>
        <xdr:cNvSpPr/>
      </xdr:nvSpPr>
      <xdr:spPr>
        <a:xfrm>
          <a:off x="19494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34290</xdr:rowOff>
    </xdr:from>
    <xdr:to>
      <xdr:col>107</xdr:col>
      <xdr:colOff>50800</xdr:colOff>
      <xdr:row>59</xdr:row>
      <xdr:rowOff>48006</xdr:rowOff>
    </xdr:to>
    <xdr:cxnSp macro="">
      <xdr:nvCxnSpPr>
        <xdr:cNvPr id="681" name="直線コネクタ 680"/>
        <xdr:cNvCxnSpPr/>
      </xdr:nvCxnSpPr>
      <xdr:spPr>
        <a:xfrm flipV="1">
          <a:off x="19545300" y="10149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82"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83"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84"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5"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686" name="n_1mainValue【学校施設】&#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101617</xdr:rowOff>
    </xdr:from>
    <xdr:ext cx="469744" cy="259045"/>
    <xdr:sp macro="" textlink="">
      <xdr:nvSpPr>
        <xdr:cNvPr id="687" name="n_2mainValue【学校施設】&#10;一人当たり面積"/>
        <xdr:cNvSpPr txBox="1"/>
      </xdr:nvSpPr>
      <xdr:spPr>
        <a:xfrm>
          <a:off x="20199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115333</xdr:rowOff>
    </xdr:from>
    <xdr:ext cx="469744" cy="259045"/>
    <xdr:sp macro="" textlink="">
      <xdr:nvSpPr>
        <xdr:cNvPr id="688" name="n_3mainValue【学校施設】&#10;一人当たり面積"/>
        <xdr:cNvSpPr txBox="1"/>
      </xdr:nvSpPr>
      <xdr:spPr>
        <a:xfrm>
          <a:off x="19310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7" name="テキスト ボックス 71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7" name="直線コネクタ 726"/>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8"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9" name="直線コネクタ 728"/>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30"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31" name="直線コネクタ 730"/>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32"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33" name="フローチャート: 判断 73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34" name="フローチャート: 判断 73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5" name="フローチャート: 判断 734"/>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6" name="フローチャート: 判断 735"/>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7" name="フローチャート: 判断 736"/>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43" name="楕円 742"/>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744"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52832</xdr:rowOff>
    </xdr:from>
    <xdr:to>
      <xdr:col>81</xdr:col>
      <xdr:colOff>101600</xdr:colOff>
      <xdr:row>104</xdr:row>
      <xdr:rowOff>154432</xdr:rowOff>
    </xdr:to>
    <xdr:sp macro="" textlink="">
      <xdr:nvSpPr>
        <xdr:cNvPr id="745" name="楕円 744"/>
        <xdr:cNvSpPr/>
      </xdr:nvSpPr>
      <xdr:spPr>
        <a:xfrm>
          <a:off x="15430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103632</xdr:rowOff>
    </xdr:from>
    <xdr:to>
      <xdr:col>85</xdr:col>
      <xdr:colOff>127000</xdr:colOff>
      <xdr:row>104</xdr:row>
      <xdr:rowOff>156211</xdr:rowOff>
    </xdr:to>
    <xdr:cxnSp macro="">
      <xdr:nvCxnSpPr>
        <xdr:cNvPr id="746" name="直線コネクタ 745"/>
        <xdr:cNvCxnSpPr/>
      </xdr:nvCxnSpPr>
      <xdr:spPr>
        <a:xfrm>
          <a:off x="15481300" y="1793443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114554</xdr:rowOff>
    </xdr:from>
    <xdr:to>
      <xdr:col>76</xdr:col>
      <xdr:colOff>165100</xdr:colOff>
      <xdr:row>105</xdr:row>
      <xdr:rowOff>44704</xdr:rowOff>
    </xdr:to>
    <xdr:sp macro="" textlink="">
      <xdr:nvSpPr>
        <xdr:cNvPr id="747" name="楕円 746"/>
        <xdr:cNvSpPr/>
      </xdr:nvSpPr>
      <xdr:spPr>
        <a:xfrm>
          <a:off x="14541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103632</xdr:rowOff>
    </xdr:from>
    <xdr:to>
      <xdr:col>81</xdr:col>
      <xdr:colOff>50800</xdr:colOff>
      <xdr:row>104</xdr:row>
      <xdr:rowOff>165354</xdr:rowOff>
    </xdr:to>
    <xdr:cxnSp macro="">
      <xdr:nvCxnSpPr>
        <xdr:cNvPr id="748" name="直線コネクタ 747"/>
        <xdr:cNvCxnSpPr/>
      </xdr:nvCxnSpPr>
      <xdr:spPr>
        <a:xfrm flipV="1">
          <a:off x="14592300" y="179344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749" name="楕円 748"/>
        <xdr:cNvSpPr/>
      </xdr:nvSpPr>
      <xdr:spPr>
        <a:xfrm>
          <a:off x="1365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104</xdr:row>
      <xdr:rowOff>165354</xdr:rowOff>
    </xdr:to>
    <xdr:cxnSp macro="">
      <xdr:nvCxnSpPr>
        <xdr:cNvPr id="750" name="直線コネクタ 749"/>
        <xdr:cNvCxnSpPr/>
      </xdr:nvCxnSpPr>
      <xdr:spPr>
        <a:xfrm>
          <a:off x="13703300" y="179664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51"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52"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53"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4"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145559</xdr:rowOff>
    </xdr:from>
    <xdr:ext cx="405111" cy="259045"/>
    <xdr:sp macro="" textlink="">
      <xdr:nvSpPr>
        <xdr:cNvPr id="755" name="n_1mainValue【公民館】&#10;有形固定資産減価償却率"/>
        <xdr:cNvSpPr txBox="1"/>
      </xdr:nvSpPr>
      <xdr:spPr>
        <a:xfrm>
          <a:off x="15266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35831</xdr:rowOff>
    </xdr:from>
    <xdr:ext cx="405111" cy="259045"/>
    <xdr:sp macro="" textlink="">
      <xdr:nvSpPr>
        <xdr:cNvPr id="756" name="n_2mainValue【公民館】&#10;有形固定資産減価償却率"/>
        <xdr:cNvSpPr txBox="1"/>
      </xdr:nvSpPr>
      <xdr:spPr>
        <a:xfrm>
          <a:off x="14389744"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6114</xdr:rowOff>
    </xdr:from>
    <xdr:ext cx="405111" cy="259045"/>
    <xdr:sp macro="" textlink="">
      <xdr:nvSpPr>
        <xdr:cNvPr id="757" name="n_3mainValue【公民館】&#10;有形固定資産減価償却率"/>
        <xdr:cNvSpPr txBox="1"/>
      </xdr:nvSpPr>
      <xdr:spPr>
        <a:xfrm>
          <a:off x="13500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8" name="直線コネクタ 7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9" name="テキスト ボックス 7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0" name="直線コネクタ 7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1" name="テキスト ボックス 7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2" name="直線コネクタ 7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3" name="テキスト ボックス 7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4" name="直線コネクタ 7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5" name="テキスト ボックス 7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9" name="直線コネクタ 778"/>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1" name="直線コネクタ 78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82"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83" name="直線コネクタ 782"/>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84"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5" name="フローチャート: 判断 784"/>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6" name="フローチャート: 判断 785"/>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7" name="フローチャート: 判断 786"/>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8" name="フローチャート: 判断 787"/>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9" name="フローチャート: 判断 788"/>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93980</xdr:rowOff>
    </xdr:from>
    <xdr:to>
      <xdr:col>116</xdr:col>
      <xdr:colOff>114300</xdr:colOff>
      <xdr:row>104</xdr:row>
      <xdr:rowOff>24130</xdr:rowOff>
    </xdr:to>
    <xdr:sp macro="" textlink="">
      <xdr:nvSpPr>
        <xdr:cNvPr id="795" name="楕円 794"/>
        <xdr:cNvSpPr/>
      </xdr:nvSpPr>
      <xdr:spPr>
        <a:xfrm>
          <a:off x="22110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116857</xdr:rowOff>
    </xdr:from>
    <xdr:ext cx="469744" cy="259045"/>
    <xdr:sp macro="" textlink="">
      <xdr:nvSpPr>
        <xdr:cNvPr id="796" name="【公民館】&#10;一人当たり面積該当値テキスト"/>
        <xdr:cNvSpPr txBox="1"/>
      </xdr:nvSpPr>
      <xdr:spPr>
        <a:xfrm>
          <a:off x="22199600"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100837</xdr:rowOff>
    </xdr:from>
    <xdr:to>
      <xdr:col>112</xdr:col>
      <xdr:colOff>38100</xdr:colOff>
      <xdr:row>104</xdr:row>
      <xdr:rowOff>30987</xdr:rowOff>
    </xdr:to>
    <xdr:sp macro="" textlink="">
      <xdr:nvSpPr>
        <xdr:cNvPr id="797" name="楕円 796"/>
        <xdr:cNvSpPr/>
      </xdr:nvSpPr>
      <xdr:spPr>
        <a:xfrm>
          <a:off x="21272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144780</xdr:rowOff>
    </xdr:from>
    <xdr:to>
      <xdr:col>116</xdr:col>
      <xdr:colOff>63500</xdr:colOff>
      <xdr:row>103</xdr:row>
      <xdr:rowOff>151637</xdr:rowOff>
    </xdr:to>
    <xdr:cxnSp macro="">
      <xdr:nvCxnSpPr>
        <xdr:cNvPr id="798" name="直線コネクタ 797"/>
        <xdr:cNvCxnSpPr/>
      </xdr:nvCxnSpPr>
      <xdr:spPr>
        <a:xfrm flipV="1">
          <a:off x="21323300" y="178041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107696</xdr:rowOff>
    </xdr:from>
    <xdr:to>
      <xdr:col>107</xdr:col>
      <xdr:colOff>101600</xdr:colOff>
      <xdr:row>104</xdr:row>
      <xdr:rowOff>37846</xdr:rowOff>
    </xdr:to>
    <xdr:sp macro="" textlink="">
      <xdr:nvSpPr>
        <xdr:cNvPr id="799" name="楕円 798"/>
        <xdr:cNvSpPr/>
      </xdr:nvSpPr>
      <xdr:spPr>
        <a:xfrm>
          <a:off x="20383500" y="177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151637</xdr:rowOff>
    </xdr:from>
    <xdr:to>
      <xdr:col>111</xdr:col>
      <xdr:colOff>177800</xdr:colOff>
      <xdr:row>103</xdr:row>
      <xdr:rowOff>158496</xdr:rowOff>
    </xdr:to>
    <xdr:cxnSp macro="">
      <xdr:nvCxnSpPr>
        <xdr:cNvPr id="800" name="直線コネクタ 799"/>
        <xdr:cNvCxnSpPr/>
      </xdr:nvCxnSpPr>
      <xdr:spPr>
        <a:xfrm flipV="1">
          <a:off x="20434300" y="17810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114554</xdr:rowOff>
    </xdr:from>
    <xdr:to>
      <xdr:col>102</xdr:col>
      <xdr:colOff>165100</xdr:colOff>
      <xdr:row>104</xdr:row>
      <xdr:rowOff>44704</xdr:rowOff>
    </xdr:to>
    <xdr:sp macro="" textlink="">
      <xdr:nvSpPr>
        <xdr:cNvPr id="801" name="楕円 800"/>
        <xdr:cNvSpPr/>
      </xdr:nvSpPr>
      <xdr:spPr>
        <a:xfrm>
          <a:off x="19494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158496</xdr:rowOff>
    </xdr:from>
    <xdr:to>
      <xdr:col>107</xdr:col>
      <xdr:colOff>50800</xdr:colOff>
      <xdr:row>103</xdr:row>
      <xdr:rowOff>165354</xdr:rowOff>
    </xdr:to>
    <xdr:cxnSp macro="">
      <xdr:nvCxnSpPr>
        <xdr:cNvPr id="802" name="直線コネクタ 801"/>
        <xdr:cNvCxnSpPr/>
      </xdr:nvCxnSpPr>
      <xdr:spPr>
        <a:xfrm flipV="1">
          <a:off x="19545300" y="178178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03"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04"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05"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6"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47514</xdr:rowOff>
    </xdr:from>
    <xdr:ext cx="469744" cy="259045"/>
    <xdr:sp macro="" textlink="">
      <xdr:nvSpPr>
        <xdr:cNvPr id="807" name="n_1mainValue【公民館】&#10;一人当たり面積"/>
        <xdr:cNvSpPr txBox="1"/>
      </xdr:nvSpPr>
      <xdr:spPr>
        <a:xfrm>
          <a:off x="210757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54373</xdr:rowOff>
    </xdr:from>
    <xdr:ext cx="469744" cy="259045"/>
    <xdr:sp macro="" textlink="">
      <xdr:nvSpPr>
        <xdr:cNvPr id="808" name="n_2mainValue【公民館】&#10;一人当たり面積"/>
        <xdr:cNvSpPr txBox="1"/>
      </xdr:nvSpPr>
      <xdr:spPr>
        <a:xfrm>
          <a:off x="201994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61231</xdr:rowOff>
    </xdr:from>
    <xdr:ext cx="469744" cy="259045"/>
    <xdr:sp macro="" textlink="">
      <xdr:nvSpPr>
        <xdr:cNvPr id="809" name="n_3mainValue【公民館】&#10;一人当たり面積"/>
        <xdr:cNvSpPr txBox="1"/>
      </xdr:nvSpPr>
      <xdr:spPr>
        <a:xfrm>
          <a:off x="19310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年以上の老朽化が進んでいる施設が多いことから、公共施設再配置計画等に基づき、公共施設の適正化に努める。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154396</xdr:rowOff>
    </xdr:from>
    <xdr:to>
      <xdr:col>24</xdr:col>
      <xdr:colOff>114300</xdr:colOff>
      <xdr:row>41</xdr:row>
      <xdr:rowOff>84546</xdr:rowOff>
    </xdr:to>
    <xdr:sp macro="" textlink="">
      <xdr:nvSpPr>
        <xdr:cNvPr id="74" name="楕円 73"/>
        <xdr:cNvSpPr/>
      </xdr:nvSpPr>
      <xdr:spPr>
        <a:xfrm>
          <a:off x="4584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132823</xdr:rowOff>
    </xdr:from>
    <xdr:ext cx="405111" cy="259045"/>
    <xdr:sp macro="" textlink="">
      <xdr:nvSpPr>
        <xdr:cNvPr id="75" name="【図書館】&#10;有形固定資産減価償却率該当値テキスト"/>
        <xdr:cNvSpPr txBox="1"/>
      </xdr:nvSpPr>
      <xdr:spPr>
        <a:xfrm>
          <a:off x="4673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113574</xdr:rowOff>
    </xdr:from>
    <xdr:to>
      <xdr:col>20</xdr:col>
      <xdr:colOff>38100</xdr:colOff>
      <xdr:row>41</xdr:row>
      <xdr:rowOff>43724</xdr:rowOff>
    </xdr:to>
    <xdr:sp macro="" textlink="">
      <xdr:nvSpPr>
        <xdr:cNvPr id="76" name="楕円 75"/>
        <xdr:cNvSpPr/>
      </xdr:nvSpPr>
      <xdr:spPr>
        <a:xfrm>
          <a:off x="3746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164374</xdr:rowOff>
    </xdr:from>
    <xdr:to>
      <xdr:col>24</xdr:col>
      <xdr:colOff>63500</xdr:colOff>
      <xdr:row>41</xdr:row>
      <xdr:rowOff>33746</xdr:rowOff>
    </xdr:to>
    <xdr:cxnSp macro="">
      <xdr:nvCxnSpPr>
        <xdr:cNvPr id="77" name="直線コネクタ 76"/>
        <xdr:cNvCxnSpPr/>
      </xdr:nvCxnSpPr>
      <xdr:spPr>
        <a:xfrm>
          <a:off x="3797300" y="70223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69487</xdr:rowOff>
    </xdr:from>
    <xdr:to>
      <xdr:col>15</xdr:col>
      <xdr:colOff>101600</xdr:colOff>
      <xdr:row>40</xdr:row>
      <xdr:rowOff>171087</xdr:rowOff>
    </xdr:to>
    <xdr:sp macro="" textlink="">
      <xdr:nvSpPr>
        <xdr:cNvPr id="78" name="楕円 77"/>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120287</xdr:rowOff>
    </xdr:from>
    <xdr:to>
      <xdr:col>19</xdr:col>
      <xdr:colOff>177800</xdr:colOff>
      <xdr:row>40</xdr:row>
      <xdr:rowOff>164374</xdr:rowOff>
    </xdr:to>
    <xdr:cxnSp macro="">
      <xdr:nvCxnSpPr>
        <xdr:cNvPr id="79" name="直線コネクタ 78"/>
        <xdr:cNvCxnSpPr/>
      </xdr:nvCxnSpPr>
      <xdr:spPr>
        <a:xfrm>
          <a:off x="2908300" y="69782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27033</xdr:rowOff>
    </xdr:from>
    <xdr:to>
      <xdr:col>10</xdr:col>
      <xdr:colOff>165100</xdr:colOff>
      <xdr:row>40</xdr:row>
      <xdr:rowOff>128633</xdr:rowOff>
    </xdr:to>
    <xdr:sp macro="" textlink="">
      <xdr:nvSpPr>
        <xdr:cNvPr id="80" name="楕円 79"/>
        <xdr:cNvSpPr/>
      </xdr:nvSpPr>
      <xdr:spPr>
        <a:xfrm>
          <a:off x="1968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77833</xdr:rowOff>
    </xdr:from>
    <xdr:to>
      <xdr:col>15</xdr:col>
      <xdr:colOff>50800</xdr:colOff>
      <xdr:row>40</xdr:row>
      <xdr:rowOff>120287</xdr:rowOff>
    </xdr:to>
    <xdr:cxnSp macro="">
      <xdr:nvCxnSpPr>
        <xdr:cNvPr id="81" name="直線コネクタ 80"/>
        <xdr:cNvCxnSpPr/>
      </xdr:nvCxnSpPr>
      <xdr:spPr>
        <a:xfrm>
          <a:off x="2019300" y="69358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34851</xdr:rowOff>
    </xdr:from>
    <xdr:ext cx="405111" cy="259045"/>
    <xdr:sp macro="" textlink="">
      <xdr:nvSpPr>
        <xdr:cNvPr id="86" name="n_1mainValue【図書館】&#10;有形固定資産減価償却率"/>
        <xdr:cNvSpPr txBox="1"/>
      </xdr:nvSpPr>
      <xdr:spPr>
        <a:xfrm>
          <a:off x="3582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7" name="n_2mainValue【図書館】&#10;有形固定資産減価償却率"/>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119760</xdr:rowOff>
    </xdr:from>
    <xdr:ext cx="405111" cy="259045"/>
    <xdr:sp macro="" textlink="">
      <xdr:nvSpPr>
        <xdr:cNvPr id="88" name="n_3mainValue【図書館】&#10;有形固定資産減価償却率"/>
        <xdr:cNvSpPr txBox="1"/>
      </xdr:nvSpPr>
      <xdr:spPr>
        <a:xfrm>
          <a:off x="1816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92075</xdr:rowOff>
    </xdr:from>
    <xdr:to>
      <xdr:col>55</xdr:col>
      <xdr:colOff>50800</xdr:colOff>
      <xdr:row>38</xdr:row>
      <xdr:rowOff>22225</xdr:rowOff>
    </xdr:to>
    <xdr:sp macro="" textlink="">
      <xdr:nvSpPr>
        <xdr:cNvPr id="132" name="楕円 131"/>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114952</xdr:rowOff>
    </xdr:from>
    <xdr:ext cx="469744" cy="259045"/>
    <xdr:sp macro="" textlink="">
      <xdr:nvSpPr>
        <xdr:cNvPr id="133" name="【図書館】&#10;一人当たり面積該当値テキスト"/>
        <xdr:cNvSpPr txBox="1"/>
      </xdr:nvSpPr>
      <xdr:spPr>
        <a:xfrm>
          <a:off x="10515600"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92075</xdr:rowOff>
    </xdr:from>
    <xdr:to>
      <xdr:col>50</xdr:col>
      <xdr:colOff>165100</xdr:colOff>
      <xdr:row>38</xdr:row>
      <xdr:rowOff>22225</xdr:rowOff>
    </xdr:to>
    <xdr:sp macro="" textlink="">
      <xdr:nvSpPr>
        <xdr:cNvPr id="134" name="楕円 133"/>
        <xdr:cNvSpPr/>
      </xdr:nvSpPr>
      <xdr:spPr>
        <a:xfrm>
          <a:off x="958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142875</xdr:rowOff>
    </xdr:from>
    <xdr:to>
      <xdr:col>55</xdr:col>
      <xdr:colOff>0</xdr:colOff>
      <xdr:row>37</xdr:row>
      <xdr:rowOff>142875</xdr:rowOff>
    </xdr:to>
    <xdr:cxnSp macro="">
      <xdr:nvCxnSpPr>
        <xdr:cNvPr id="135" name="直線コネクタ 134"/>
        <xdr:cNvCxnSpPr/>
      </xdr:nvCxnSpPr>
      <xdr:spPr>
        <a:xfrm>
          <a:off x="9639300" y="6486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36" name="楕円 135"/>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142875</xdr:rowOff>
    </xdr:from>
    <xdr:to>
      <xdr:col>50</xdr:col>
      <xdr:colOff>114300</xdr:colOff>
      <xdr:row>37</xdr:row>
      <xdr:rowOff>152400</xdr:rowOff>
    </xdr:to>
    <xdr:cxnSp macro="">
      <xdr:nvCxnSpPr>
        <xdr:cNvPr id="137" name="直線コネクタ 136"/>
        <xdr:cNvCxnSpPr/>
      </xdr:nvCxnSpPr>
      <xdr:spPr>
        <a:xfrm flipV="1">
          <a:off x="8750300" y="6486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111125</xdr:rowOff>
    </xdr:from>
    <xdr:to>
      <xdr:col>41</xdr:col>
      <xdr:colOff>101600</xdr:colOff>
      <xdr:row>38</xdr:row>
      <xdr:rowOff>41275</xdr:rowOff>
    </xdr:to>
    <xdr:sp macro="" textlink="">
      <xdr:nvSpPr>
        <xdr:cNvPr id="138" name="楕円 137"/>
        <xdr:cNvSpPr/>
      </xdr:nvSpPr>
      <xdr:spPr>
        <a:xfrm>
          <a:off x="781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152400</xdr:rowOff>
    </xdr:from>
    <xdr:to>
      <xdr:col>45</xdr:col>
      <xdr:colOff>177800</xdr:colOff>
      <xdr:row>37</xdr:row>
      <xdr:rowOff>161925</xdr:rowOff>
    </xdr:to>
    <xdr:cxnSp macro="">
      <xdr:nvCxnSpPr>
        <xdr:cNvPr id="139" name="直線コネクタ 138"/>
        <xdr:cNvCxnSpPr/>
      </xdr:nvCxnSpPr>
      <xdr:spPr>
        <a:xfrm flipV="1">
          <a:off x="7861300" y="6496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38752</xdr:rowOff>
    </xdr:from>
    <xdr:ext cx="469744" cy="259045"/>
    <xdr:sp macro="" textlink="">
      <xdr:nvSpPr>
        <xdr:cNvPr id="144" name="n_1mainValue【図書館】&#10;一人当たり面積"/>
        <xdr:cNvSpPr txBox="1"/>
      </xdr:nvSpPr>
      <xdr:spPr>
        <a:xfrm>
          <a:off x="93917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48277</xdr:rowOff>
    </xdr:from>
    <xdr:ext cx="469744" cy="259045"/>
    <xdr:sp macro="" textlink="">
      <xdr:nvSpPr>
        <xdr:cNvPr id="145" name="n_2mainValue【図書館】&#10;一人当たり面積"/>
        <xdr:cNvSpPr txBox="1"/>
      </xdr:nvSpPr>
      <xdr:spPr>
        <a:xfrm>
          <a:off x="8515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46" name="n_3main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74"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145796</xdr:rowOff>
    </xdr:from>
    <xdr:to>
      <xdr:col>24</xdr:col>
      <xdr:colOff>114300</xdr:colOff>
      <xdr:row>60</xdr:row>
      <xdr:rowOff>75946</xdr:rowOff>
    </xdr:to>
    <xdr:sp macro="" textlink="">
      <xdr:nvSpPr>
        <xdr:cNvPr id="185" name="楕円 184"/>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124223</xdr:rowOff>
    </xdr:from>
    <xdr:ext cx="405111" cy="259045"/>
    <xdr:sp macro="" textlink="">
      <xdr:nvSpPr>
        <xdr:cNvPr id="186" name="【体育館・プール】&#10;有形固定資産減価償却率該当値テキスト"/>
        <xdr:cNvSpPr txBox="1"/>
      </xdr:nvSpPr>
      <xdr:spPr>
        <a:xfrm>
          <a:off x="46736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93218</xdr:rowOff>
    </xdr:from>
    <xdr:to>
      <xdr:col>20</xdr:col>
      <xdr:colOff>38100</xdr:colOff>
      <xdr:row>60</xdr:row>
      <xdr:rowOff>23368</xdr:rowOff>
    </xdr:to>
    <xdr:sp macro="" textlink="">
      <xdr:nvSpPr>
        <xdr:cNvPr id="187" name="楕円 186"/>
        <xdr:cNvSpPr/>
      </xdr:nvSpPr>
      <xdr:spPr>
        <a:xfrm>
          <a:off x="3746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144018</xdr:rowOff>
    </xdr:from>
    <xdr:to>
      <xdr:col>24</xdr:col>
      <xdr:colOff>63500</xdr:colOff>
      <xdr:row>60</xdr:row>
      <xdr:rowOff>25146</xdr:rowOff>
    </xdr:to>
    <xdr:cxnSp macro="">
      <xdr:nvCxnSpPr>
        <xdr:cNvPr id="188" name="直線コネクタ 187"/>
        <xdr:cNvCxnSpPr/>
      </xdr:nvCxnSpPr>
      <xdr:spPr>
        <a:xfrm>
          <a:off x="3797300" y="1025956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42926</xdr:rowOff>
    </xdr:from>
    <xdr:to>
      <xdr:col>15</xdr:col>
      <xdr:colOff>101600</xdr:colOff>
      <xdr:row>59</xdr:row>
      <xdr:rowOff>144526</xdr:rowOff>
    </xdr:to>
    <xdr:sp macro="" textlink="">
      <xdr:nvSpPr>
        <xdr:cNvPr id="189" name="楕円 188"/>
        <xdr:cNvSpPr/>
      </xdr:nvSpPr>
      <xdr:spPr>
        <a:xfrm>
          <a:off x="2857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93726</xdr:rowOff>
    </xdr:from>
    <xdr:to>
      <xdr:col>19</xdr:col>
      <xdr:colOff>177800</xdr:colOff>
      <xdr:row>59</xdr:row>
      <xdr:rowOff>144018</xdr:rowOff>
    </xdr:to>
    <xdr:cxnSp macro="">
      <xdr:nvCxnSpPr>
        <xdr:cNvPr id="190" name="直線コネクタ 189"/>
        <xdr:cNvCxnSpPr/>
      </xdr:nvCxnSpPr>
      <xdr:spPr>
        <a:xfrm>
          <a:off x="2908300" y="102092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91" name="楕円 190"/>
        <xdr:cNvSpPr/>
      </xdr:nvSpPr>
      <xdr:spPr>
        <a:xfrm>
          <a:off x="196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43434</xdr:rowOff>
    </xdr:from>
    <xdr:to>
      <xdr:col>15</xdr:col>
      <xdr:colOff>50800</xdr:colOff>
      <xdr:row>59</xdr:row>
      <xdr:rowOff>93726</xdr:rowOff>
    </xdr:to>
    <xdr:cxnSp macro="">
      <xdr:nvCxnSpPr>
        <xdr:cNvPr id="192" name="直線コネクタ 191"/>
        <xdr:cNvCxnSpPr/>
      </xdr:nvCxnSpPr>
      <xdr:spPr>
        <a:xfrm>
          <a:off x="2019300" y="1015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14495</xdr:rowOff>
    </xdr:from>
    <xdr:ext cx="405111" cy="259045"/>
    <xdr:sp macro="" textlink="">
      <xdr:nvSpPr>
        <xdr:cNvPr id="197" name="n_1mainValue【体育館・プール】&#10;有形固定資産減価償却率"/>
        <xdr:cNvSpPr txBox="1"/>
      </xdr:nvSpPr>
      <xdr:spPr>
        <a:xfrm>
          <a:off x="35820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135653</xdr:rowOff>
    </xdr:from>
    <xdr:ext cx="405111" cy="259045"/>
    <xdr:sp macro="" textlink="">
      <xdr:nvSpPr>
        <xdr:cNvPr id="198" name="n_2mainValue【体育館・プール】&#10;有形固定資産減価償却率"/>
        <xdr:cNvSpPr txBox="1"/>
      </xdr:nvSpPr>
      <xdr:spPr>
        <a:xfrm>
          <a:off x="2705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85361</xdr:rowOff>
    </xdr:from>
    <xdr:ext cx="405111" cy="259045"/>
    <xdr:sp macro="" textlink="">
      <xdr:nvSpPr>
        <xdr:cNvPr id="199" name="n_3mainValue【体育館・プール】&#10;有形固定資産減価償却率"/>
        <xdr:cNvSpPr txBox="1"/>
      </xdr:nvSpPr>
      <xdr:spPr>
        <a:xfrm>
          <a:off x="1816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41" name="楕円 240"/>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42"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9616</xdr:rowOff>
    </xdr:from>
    <xdr:to>
      <xdr:col>50</xdr:col>
      <xdr:colOff>165100</xdr:colOff>
      <xdr:row>63</xdr:row>
      <xdr:rowOff>111216</xdr:rowOff>
    </xdr:to>
    <xdr:sp macro="" textlink="">
      <xdr:nvSpPr>
        <xdr:cNvPr id="243" name="楕円 242"/>
        <xdr:cNvSpPr/>
      </xdr:nvSpPr>
      <xdr:spPr>
        <a:xfrm>
          <a:off x="9588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60416</xdr:rowOff>
    </xdr:from>
    <xdr:to>
      <xdr:col>55</xdr:col>
      <xdr:colOff>0</xdr:colOff>
      <xdr:row>63</xdr:row>
      <xdr:rowOff>80010</xdr:rowOff>
    </xdr:to>
    <xdr:cxnSp macro="">
      <xdr:nvCxnSpPr>
        <xdr:cNvPr id="244" name="直線コネクタ 243"/>
        <xdr:cNvCxnSpPr/>
      </xdr:nvCxnSpPr>
      <xdr:spPr>
        <a:xfrm>
          <a:off x="9639300" y="108617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35741</xdr:rowOff>
    </xdr:from>
    <xdr:to>
      <xdr:col>46</xdr:col>
      <xdr:colOff>38100</xdr:colOff>
      <xdr:row>63</xdr:row>
      <xdr:rowOff>137341</xdr:rowOff>
    </xdr:to>
    <xdr:sp macro="" textlink="">
      <xdr:nvSpPr>
        <xdr:cNvPr id="245" name="楕円 244"/>
        <xdr:cNvSpPr/>
      </xdr:nvSpPr>
      <xdr:spPr>
        <a:xfrm>
          <a:off x="8699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60416</xdr:rowOff>
    </xdr:from>
    <xdr:to>
      <xdr:col>50</xdr:col>
      <xdr:colOff>114300</xdr:colOff>
      <xdr:row>63</xdr:row>
      <xdr:rowOff>86541</xdr:rowOff>
    </xdr:to>
    <xdr:cxnSp macro="">
      <xdr:nvCxnSpPr>
        <xdr:cNvPr id="246" name="直線コネクタ 245"/>
        <xdr:cNvCxnSpPr/>
      </xdr:nvCxnSpPr>
      <xdr:spPr>
        <a:xfrm flipV="1">
          <a:off x="8750300" y="108617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37374</xdr:rowOff>
    </xdr:from>
    <xdr:to>
      <xdr:col>41</xdr:col>
      <xdr:colOff>101600</xdr:colOff>
      <xdr:row>63</xdr:row>
      <xdr:rowOff>138974</xdr:rowOff>
    </xdr:to>
    <xdr:sp macro="" textlink="">
      <xdr:nvSpPr>
        <xdr:cNvPr id="247" name="楕円 246"/>
        <xdr:cNvSpPr/>
      </xdr:nvSpPr>
      <xdr:spPr>
        <a:xfrm>
          <a:off x="7810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86541</xdr:rowOff>
    </xdr:from>
    <xdr:to>
      <xdr:col>45</xdr:col>
      <xdr:colOff>177800</xdr:colOff>
      <xdr:row>63</xdr:row>
      <xdr:rowOff>88174</xdr:rowOff>
    </xdr:to>
    <xdr:cxnSp macro="">
      <xdr:nvCxnSpPr>
        <xdr:cNvPr id="248" name="直線コネクタ 247"/>
        <xdr:cNvCxnSpPr/>
      </xdr:nvCxnSpPr>
      <xdr:spPr>
        <a:xfrm flipV="1">
          <a:off x="7861300" y="108878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102343</xdr:rowOff>
    </xdr:from>
    <xdr:ext cx="469744" cy="259045"/>
    <xdr:sp macro="" textlink="">
      <xdr:nvSpPr>
        <xdr:cNvPr id="253" name="n_1mainValue【体育館・プール】&#10;一人当たり面積"/>
        <xdr:cNvSpPr txBox="1"/>
      </xdr:nvSpPr>
      <xdr:spPr>
        <a:xfrm>
          <a:off x="93917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128468</xdr:rowOff>
    </xdr:from>
    <xdr:ext cx="469744" cy="259045"/>
    <xdr:sp macro="" textlink="">
      <xdr:nvSpPr>
        <xdr:cNvPr id="254" name="n_2mainValue【体育館・プール】&#10;一人当たり面積"/>
        <xdr:cNvSpPr txBox="1"/>
      </xdr:nvSpPr>
      <xdr:spPr>
        <a:xfrm>
          <a:off x="8515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130101</xdr:rowOff>
    </xdr:from>
    <xdr:ext cx="469744" cy="259045"/>
    <xdr:sp macro="" textlink="">
      <xdr:nvSpPr>
        <xdr:cNvPr id="255" name="n_3mainValue【体育館・プール】&#10;一人当たり面積"/>
        <xdr:cNvSpPr txBox="1"/>
      </xdr:nvSpPr>
      <xdr:spPr>
        <a:xfrm>
          <a:off x="7626427" y="109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96" name="楕円 295"/>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297" name="【福祉施設】&#10;有形固定資産減価償却率該当値テキスト"/>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98" name="楕円 297"/>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17145</xdr:rowOff>
    </xdr:to>
    <xdr:cxnSp macro="">
      <xdr:nvCxnSpPr>
        <xdr:cNvPr id="299" name="直線コネクタ 298"/>
        <xdr:cNvCxnSpPr/>
      </xdr:nvCxnSpPr>
      <xdr:spPr>
        <a:xfrm>
          <a:off x="3797300" y="13845539"/>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300" name="楕円 299"/>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129539</xdr:rowOff>
    </xdr:to>
    <xdr:cxnSp macro="">
      <xdr:nvCxnSpPr>
        <xdr:cNvPr id="301" name="直線コネクタ 300"/>
        <xdr:cNvCxnSpPr/>
      </xdr:nvCxnSpPr>
      <xdr:spPr>
        <a:xfrm>
          <a:off x="2908300" y="13782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153036</xdr:rowOff>
    </xdr:from>
    <xdr:to>
      <xdr:col>10</xdr:col>
      <xdr:colOff>165100</xdr:colOff>
      <xdr:row>80</xdr:row>
      <xdr:rowOff>83186</xdr:rowOff>
    </xdr:to>
    <xdr:sp macro="" textlink="">
      <xdr:nvSpPr>
        <xdr:cNvPr id="302" name="楕円 301"/>
        <xdr:cNvSpPr/>
      </xdr:nvSpPr>
      <xdr:spPr>
        <a:xfrm>
          <a:off x="1968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32386</xdr:rowOff>
    </xdr:from>
    <xdr:to>
      <xdr:col>15</xdr:col>
      <xdr:colOff>50800</xdr:colOff>
      <xdr:row>80</xdr:row>
      <xdr:rowOff>66675</xdr:rowOff>
    </xdr:to>
    <xdr:cxnSp macro="">
      <xdr:nvCxnSpPr>
        <xdr:cNvPr id="303" name="直線コネクタ 302"/>
        <xdr:cNvCxnSpPr/>
      </xdr:nvCxnSpPr>
      <xdr:spPr>
        <a:xfrm>
          <a:off x="2019300" y="13748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06"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08"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309" name="n_2mainValue【福祉施設】&#10;有形固定資産減価償却率"/>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99713</xdr:rowOff>
    </xdr:from>
    <xdr:ext cx="405111" cy="259045"/>
    <xdr:sp macro="" textlink="">
      <xdr:nvSpPr>
        <xdr:cNvPr id="310" name="n_3mainValue【福祉施設】&#10;有形固定資産減価償却率"/>
        <xdr:cNvSpPr txBox="1"/>
      </xdr:nvSpPr>
      <xdr:spPr>
        <a:xfrm>
          <a:off x="18167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41"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2" name="楕円 351"/>
        <xdr:cNvSpPr/>
      </xdr:nvSpPr>
      <xdr:spPr>
        <a:xfrm>
          <a:off x="10426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129376</xdr:rowOff>
    </xdr:from>
    <xdr:ext cx="469744" cy="259045"/>
    <xdr:sp macro="" textlink="">
      <xdr:nvSpPr>
        <xdr:cNvPr id="353" name="【福祉施設】&#10;一人当たり面積該当値テキスト"/>
        <xdr:cNvSpPr txBox="1"/>
      </xdr:nvSpPr>
      <xdr:spPr>
        <a:xfrm>
          <a:off x="10515600" y="1418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354" name="楕円 353"/>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157299</xdr:rowOff>
    </xdr:from>
    <xdr:to>
      <xdr:col>55</xdr:col>
      <xdr:colOff>0</xdr:colOff>
      <xdr:row>84</xdr:row>
      <xdr:rowOff>162198</xdr:rowOff>
    </xdr:to>
    <xdr:cxnSp macro="">
      <xdr:nvCxnSpPr>
        <xdr:cNvPr id="355" name="直線コネクタ 354"/>
        <xdr:cNvCxnSpPr/>
      </xdr:nvCxnSpPr>
      <xdr:spPr>
        <a:xfrm flipV="1">
          <a:off x="9639300" y="14387649"/>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114663</xdr:rowOff>
    </xdr:from>
    <xdr:to>
      <xdr:col>46</xdr:col>
      <xdr:colOff>38100</xdr:colOff>
      <xdr:row>85</xdr:row>
      <xdr:rowOff>44813</xdr:rowOff>
    </xdr:to>
    <xdr:sp macro="" textlink="">
      <xdr:nvSpPr>
        <xdr:cNvPr id="356" name="楕円 355"/>
        <xdr:cNvSpPr/>
      </xdr:nvSpPr>
      <xdr:spPr>
        <a:xfrm>
          <a:off x="8699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162198</xdr:rowOff>
    </xdr:from>
    <xdr:to>
      <xdr:col>50</xdr:col>
      <xdr:colOff>114300</xdr:colOff>
      <xdr:row>84</xdr:row>
      <xdr:rowOff>165463</xdr:rowOff>
    </xdr:to>
    <xdr:cxnSp macro="">
      <xdr:nvCxnSpPr>
        <xdr:cNvPr id="357" name="直線コネクタ 356"/>
        <xdr:cNvCxnSpPr/>
      </xdr:nvCxnSpPr>
      <xdr:spPr>
        <a:xfrm flipV="1">
          <a:off x="8750300" y="1456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117929</xdr:rowOff>
    </xdr:from>
    <xdr:to>
      <xdr:col>41</xdr:col>
      <xdr:colOff>101600</xdr:colOff>
      <xdr:row>85</xdr:row>
      <xdr:rowOff>48079</xdr:rowOff>
    </xdr:to>
    <xdr:sp macro="" textlink="">
      <xdr:nvSpPr>
        <xdr:cNvPr id="358" name="楕円 357"/>
        <xdr:cNvSpPr/>
      </xdr:nvSpPr>
      <xdr:spPr>
        <a:xfrm>
          <a:off x="781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165463</xdr:rowOff>
    </xdr:from>
    <xdr:to>
      <xdr:col>45</xdr:col>
      <xdr:colOff>177800</xdr:colOff>
      <xdr:row>84</xdr:row>
      <xdr:rowOff>168729</xdr:rowOff>
    </xdr:to>
    <xdr:cxnSp macro="">
      <xdr:nvCxnSpPr>
        <xdr:cNvPr id="359" name="直線コネクタ 358"/>
        <xdr:cNvCxnSpPr/>
      </xdr:nvCxnSpPr>
      <xdr:spPr>
        <a:xfrm flipV="1">
          <a:off x="7861300" y="1456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32675</xdr:rowOff>
    </xdr:from>
    <xdr:ext cx="469744" cy="259045"/>
    <xdr:sp macro="" textlink="">
      <xdr:nvSpPr>
        <xdr:cNvPr id="364" name="n_1mainValue【福祉施設】&#10;一人当たり面積"/>
        <xdr:cNvSpPr txBox="1"/>
      </xdr:nvSpPr>
      <xdr:spPr>
        <a:xfrm>
          <a:off x="93917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35940</xdr:rowOff>
    </xdr:from>
    <xdr:ext cx="469744" cy="259045"/>
    <xdr:sp macro="" textlink="">
      <xdr:nvSpPr>
        <xdr:cNvPr id="365" name="n_2mainValue【福祉施設】&#10;一人当たり面積"/>
        <xdr:cNvSpPr txBox="1"/>
      </xdr:nvSpPr>
      <xdr:spPr>
        <a:xfrm>
          <a:off x="85154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39206</xdr:rowOff>
    </xdr:from>
    <xdr:ext cx="469744" cy="259045"/>
    <xdr:sp macro="" textlink="">
      <xdr:nvSpPr>
        <xdr:cNvPr id="366" name="n_3mainValue【福祉施設】&#10;一人当たり面積"/>
        <xdr:cNvSpPr txBox="1"/>
      </xdr:nvSpPr>
      <xdr:spPr>
        <a:xfrm>
          <a:off x="7626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408" name="楕円 407"/>
        <xdr:cNvSpPr/>
      </xdr:nvSpPr>
      <xdr:spPr>
        <a:xfrm>
          <a:off x="4584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60977</xdr:rowOff>
    </xdr:from>
    <xdr:ext cx="405111" cy="259045"/>
    <xdr:sp macro="" textlink="">
      <xdr:nvSpPr>
        <xdr:cNvPr id="409" name="【市民会館】&#10;有形固定資産減価償却率該当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144599</xdr:rowOff>
    </xdr:from>
    <xdr:to>
      <xdr:col>20</xdr:col>
      <xdr:colOff>38100</xdr:colOff>
      <xdr:row>107</xdr:row>
      <xdr:rowOff>74749</xdr:rowOff>
    </xdr:to>
    <xdr:sp macro="" textlink="">
      <xdr:nvSpPr>
        <xdr:cNvPr id="410" name="楕円 409"/>
        <xdr:cNvSpPr/>
      </xdr:nvSpPr>
      <xdr:spPr>
        <a:xfrm>
          <a:off x="3746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23949</xdr:rowOff>
    </xdr:from>
    <xdr:to>
      <xdr:col>24</xdr:col>
      <xdr:colOff>63500</xdr:colOff>
      <xdr:row>107</xdr:row>
      <xdr:rowOff>133350</xdr:rowOff>
    </xdr:to>
    <xdr:cxnSp macro="">
      <xdr:nvCxnSpPr>
        <xdr:cNvPr id="411" name="直線コネクタ 410"/>
        <xdr:cNvCxnSpPr/>
      </xdr:nvCxnSpPr>
      <xdr:spPr>
        <a:xfrm>
          <a:off x="3797300" y="1836909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35198</xdr:rowOff>
    </xdr:from>
    <xdr:to>
      <xdr:col>15</xdr:col>
      <xdr:colOff>101600</xdr:colOff>
      <xdr:row>106</xdr:row>
      <xdr:rowOff>136798</xdr:rowOff>
    </xdr:to>
    <xdr:sp macro="" textlink="">
      <xdr:nvSpPr>
        <xdr:cNvPr id="412" name="楕円 411"/>
        <xdr:cNvSpPr/>
      </xdr:nvSpPr>
      <xdr:spPr>
        <a:xfrm>
          <a:off x="2857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107</xdr:row>
      <xdr:rowOff>23949</xdr:rowOff>
    </xdr:to>
    <xdr:cxnSp macro="">
      <xdr:nvCxnSpPr>
        <xdr:cNvPr id="413" name="直線コネクタ 412"/>
        <xdr:cNvCxnSpPr/>
      </xdr:nvCxnSpPr>
      <xdr:spPr>
        <a:xfrm>
          <a:off x="2908300" y="1825969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97245</xdr:rowOff>
    </xdr:from>
    <xdr:to>
      <xdr:col>10</xdr:col>
      <xdr:colOff>165100</xdr:colOff>
      <xdr:row>106</xdr:row>
      <xdr:rowOff>27395</xdr:rowOff>
    </xdr:to>
    <xdr:sp macro="" textlink="">
      <xdr:nvSpPr>
        <xdr:cNvPr id="414" name="楕円 413"/>
        <xdr:cNvSpPr/>
      </xdr:nvSpPr>
      <xdr:spPr>
        <a:xfrm>
          <a:off x="1968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148045</xdr:rowOff>
    </xdr:from>
    <xdr:to>
      <xdr:col>15</xdr:col>
      <xdr:colOff>50800</xdr:colOff>
      <xdr:row>106</xdr:row>
      <xdr:rowOff>85998</xdr:rowOff>
    </xdr:to>
    <xdr:cxnSp macro="">
      <xdr:nvCxnSpPr>
        <xdr:cNvPr id="415" name="直線コネクタ 414"/>
        <xdr:cNvCxnSpPr/>
      </xdr:nvCxnSpPr>
      <xdr:spPr>
        <a:xfrm>
          <a:off x="2019300" y="18150295"/>
          <a:ext cx="889000" cy="10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65876</xdr:rowOff>
    </xdr:from>
    <xdr:ext cx="405111" cy="259045"/>
    <xdr:sp macro="" textlink="">
      <xdr:nvSpPr>
        <xdr:cNvPr id="420" name="n_1mainValue【市民会館】&#10;有形固定資産減価償却率"/>
        <xdr:cNvSpPr txBox="1"/>
      </xdr:nvSpPr>
      <xdr:spPr>
        <a:xfrm>
          <a:off x="3582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127925</xdr:rowOff>
    </xdr:from>
    <xdr:ext cx="405111" cy="259045"/>
    <xdr:sp macro="" textlink="">
      <xdr:nvSpPr>
        <xdr:cNvPr id="421" name="n_2mainValue【市民会館】&#10;有形固定資産減価償却率"/>
        <xdr:cNvSpPr txBox="1"/>
      </xdr:nvSpPr>
      <xdr:spPr>
        <a:xfrm>
          <a:off x="2705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18522</xdr:rowOff>
    </xdr:from>
    <xdr:ext cx="405111" cy="259045"/>
    <xdr:sp macro="" textlink="">
      <xdr:nvSpPr>
        <xdr:cNvPr id="422" name="n_3mainValue【市民会館】&#10;有形固定資産減価償却率"/>
        <xdr:cNvSpPr txBox="1"/>
      </xdr:nvSpPr>
      <xdr:spPr>
        <a:xfrm>
          <a:off x="1816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51"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62" name="楕円 461"/>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63" name="【市民会館】&#10;一人当たり面積該当値テキスト"/>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64" name="楕円 463"/>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129539</xdr:rowOff>
    </xdr:to>
    <xdr:cxnSp macro="">
      <xdr:nvCxnSpPr>
        <xdr:cNvPr id="465" name="直線コネクタ 464"/>
        <xdr:cNvCxnSpPr/>
      </xdr:nvCxnSpPr>
      <xdr:spPr>
        <a:xfrm>
          <a:off x="9639300" y="18474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66" name="楕円 465"/>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133350</xdr:rowOff>
    </xdr:to>
    <xdr:cxnSp macro="">
      <xdr:nvCxnSpPr>
        <xdr:cNvPr id="467" name="直線コネクタ 466"/>
        <xdr:cNvCxnSpPr/>
      </xdr:nvCxnSpPr>
      <xdr:spPr>
        <a:xfrm flipV="1">
          <a:off x="8750300" y="1847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68" name="楕円 467"/>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133350</xdr:rowOff>
    </xdr:from>
    <xdr:to>
      <xdr:col>45</xdr:col>
      <xdr:colOff>177800</xdr:colOff>
      <xdr:row>107</xdr:row>
      <xdr:rowOff>133350</xdr:rowOff>
    </xdr:to>
    <xdr:cxnSp macro="">
      <xdr:nvCxnSpPr>
        <xdr:cNvPr id="469" name="直線コネクタ 468"/>
        <xdr:cNvCxnSpPr/>
      </xdr:nvCxnSpPr>
      <xdr:spPr>
        <a:xfrm>
          <a:off x="7861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70"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71"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72"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74"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75"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76"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17" name="楕円 516"/>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518" name="【一般廃棄物処理施設】&#10;有形固定資産減価償却率該当値テキスト"/>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519" name="楕円 518"/>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169545</xdr:rowOff>
    </xdr:to>
    <xdr:cxnSp macro="">
      <xdr:nvCxnSpPr>
        <xdr:cNvPr id="520" name="直線コネクタ 519"/>
        <xdr:cNvCxnSpPr/>
      </xdr:nvCxnSpPr>
      <xdr:spPr>
        <a:xfrm>
          <a:off x="15481300" y="62655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126365</xdr:rowOff>
    </xdr:from>
    <xdr:to>
      <xdr:col>76</xdr:col>
      <xdr:colOff>165100</xdr:colOff>
      <xdr:row>36</xdr:row>
      <xdr:rowOff>56515</xdr:rowOff>
    </xdr:to>
    <xdr:sp macro="" textlink="">
      <xdr:nvSpPr>
        <xdr:cNvPr id="521" name="楕円 520"/>
        <xdr:cNvSpPr/>
      </xdr:nvSpPr>
      <xdr:spPr>
        <a:xfrm>
          <a:off x="14541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xdr:rowOff>
    </xdr:from>
    <xdr:to>
      <xdr:col>81</xdr:col>
      <xdr:colOff>50800</xdr:colOff>
      <xdr:row>36</xdr:row>
      <xdr:rowOff>93345</xdr:rowOff>
    </xdr:to>
    <xdr:cxnSp macro="">
      <xdr:nvCxnSpPr>
        <xdr:cNvPr id="522" name="直線コネクタ 521"/>
        <xdr:cNvCxnSpPr/>
      </xdr:nvCxnSpPr>
      <xdr:spPr>
        <a:xfrm>
          <a:off x="14592300" y="61779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38735</xdr:rowOff>
    </xdr:from>
    <xdr:to>
      <xdr:col>72</xdr:col>
      <xdr:colOff>38100</xdr:colOff>
      <xdr:row>35</xdr:row>
      <xdr:rowOff>140335</xdr:rowOff>
    </xdr:to>
    <xdr:sp macro="" textlink="">
      <xdr:nvSpPr>
        <xdr:cNvPr id="523" name="楕円 522"/>
        <xdr:cNvSpPr/>
      </xdr:nvSpPr>
      <xdr:spPr>
        <a:xfrm>
          <a:off x="13652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36</xdr:row>
      <xdr:rowOff>5715</xdr:rowOff>
    </xdr:to>
    <xdr:cxnSp macro="">
      <xdr:nvCxnSpPr>
        <xdr:cNvPr id="524" name="直線コネクタ 523"/>
        <xdr:cNvCxnSpPr/>
      </xdr:nvCxnSpPr>
      <xdr:spPr>
        <a:xfrm>
          <a:off x="13703300" y="60902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5"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27"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529" name="n_1mainValue【一般廃棄物処理施設】&#10;有形固定資産減価償却率"/>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73042</xdr:rowOff>
    </xdr:from>
    <xdr:ext cx="405111" cy="259045"/>
    <xdr:sp macro="" textlink="">
      <xdr:nvSpPr>
        <xdr:cNvPr id="530" name="n_2mainValue【一般廃棄物処理施設】&#10;有形固定資産減価償却率"/>
        <xdr:cNvSpPr txBox="1"/>
      </xdr:nvSpPr>
      <xdr:spPr>
        <a:xfrm>
          <a:off x="14389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156862</xdr:rowOff>
    </xdr:from>
    <xdr:ext cx="405111" cy="259045"/>
    <xdr:sp macro="" textlink="">
      <xdr:nvSpPr>
        <xdr:cNvPr id="531" name="n_3mainValue【一般廃棄物処理施設】&#10;有形固定資産減価償却率"/>
        <xdr:cNvSpPr txBox="1"/>
      </xdr:nvSpPr>
      <xdr:spPr>
        <a:xfrm>
          <a:off x="13500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62"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45866</xdr:rowOff>
    </xdr:from>
    <xdr:to>
      <xdr:col>116</xdr:col>
      <xdr:colOff>114300</xdr:colOff>
      <xdr:row>41</xdr:row>
      <xdr:rowOff>147466</xdr:rowOff>
    </xdr:to>
    <xdr:sp macro="" textlink="">
      <xdr:nvSpPr>
        <xdr:cNvPr id="573" name="楕円 572"/>
        <xdr:cNvSpPr/>
      </xdr:nvSpPr>
      <xdr:spPr>
        <a:xfrm>
          <a:off x="22110700" y="70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24293</xdr:rowOff>
    </xdr:from>
    <xdr:ext cx="534377" cy="259045"/>
    <xdr:sp macro="" textlink="">
      <xdr:nvSpPr>
        <xdr:cNvPr id="574" name="【一般廃棄物処理施設】&#10;一人当たり有形固定資産（償却資産）額該当値テキスト"/>
        <xdr:cNvSpPr txBox="1"/>
      </xdr:nvSpPr>
      <xdr:spPr>
        <a:xfrm>
          <a:off x="22199600" y="70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56438</xdr:rowOff>
    </xdr:from>
    <xdr:to>
      <xdr:col>112</xdr:col>
      <xdr:colOff>38100</xdr:colOff>
      <xdr:row>41</xdr:row>
      <xdr:rowOff>158038</xdr:rowOff>
    </xdr:to>
    <xdr:sp macro="" textlink="">
      <xdr:nvSpPr>
        <xdr:cNvPr id="575" name="楕円 574"/>
        <xdr:cNvSpPr/>
      </xdr:nvSpPr>
      <xdr:spPr>
        <a:xfrm>
          <a:off x="21272500" y="7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96666</xdr:rowOff>
    </xdr:from>
    <xdr:to>
      <xdr:col>116</xdr:col>
      <xdr:colOff>63500</xdr:colOff>
      <xdr:row>41</xdr:row>
      <xdr:rowOff>107238</xdr:rowOff>
    </xdr:to>
    <xdr:cxnSp macro="">
      <xdr:nvCxnSpPr>
        <xdr:cNvPr id="576" name="直線コネクタ 575"/>
        <xdr:cNvCxnSpPr/>
      </xdr:nvCxnSpPr>
      <xdr:spPr>
        <a:xfrm flipV="1">
          <a:off x="21323300" y="7126116"/>
          <a:ext cx="8382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69621</xdr:rowOff>
    </xdr:from>
    <xdr:to>
      <xdr:col>107</xdr:col>
      <xdr:colOff>101600</xdr:colOff>
      <xdr:row>41</xdr:row>
      <xdr:rowOff>171221</xdr:rowOff>
    </xdr:to>
    <xdr:sp macro="" textlink="">
      <xdr:nvSpPr>
        <xdr:cNvPr id="577" name="楕円 576"/>
        <xdr:cNvSpPr/>
      </xdr:nvSpPr>
      <xdr:spPr>
        <a:xfrm>
          <a:off x="20383500" y="70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107238</xdr:rowOff>
    </xdr:from>
    <xdr:to>
      <xdr:col>111</xdr:col>
      <xdr:colOff>177800</xdr:colOff>
      <xdr:row>41</xdr:row>
      <xdr:rowOff>120421</xdr:rowOff>
    </xdr:to>
    <xdr:cxnSp macro="">
      <xdr:nvCxnSpPr>
        <xdr:cNvPr id="578" name="直線コネクタ 577"/>
        <xdr:cNvCxnSpPr/>
      </xdr:nvCxnSpPr>
      <xdr:spPr>
        <a:xfrm flipV="1">
          <a:off x="20434300" y="713668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157877</xdr:rowOff>
    </xdr:from>
    <xdr:to>
      <xdr:col>102</xdr:col>
      <xdr:colOff>165100</xdr:colOff>
      <xdr:row>42</xdr:row>
      <xdr:rowOff>88027</xdr:rowOff>
    </xdr:to>
    <xdr:sp macro="" textlink="">
      <xdr:nvSpPr>
        <xdr:cNvPr id="579" name="楕円 578"/>
        <xdr:cNvSpPr/>
      </xdr:nvSpPr>
      <xdr:spPr>
        <a:xfrm>
          <a:off x="19494500" y="71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120421</xdr:rowOff>
    </xdr:from>
    <xdr:to>
      <xdr:col>107</xdr:col>
      <xdr:colOff>50800</xdr:colOff>
      <xdr:row>42</xdr:row>
      <xdr:rowOff>37227</xdr:rowOff>
    </xdr:to>
    <xdr:cxnSp macro="">
      <xdr:nvCxnSpPr>
        <xdr:cNvPr id="580" name="直線コネクタ 579"/>
        <xdr:cNvCxnSpPr/>
      </xdr:nvCxnSpPr>
      <xdr:spPr>
        <a:xfrm flipV="1">
          <a:off x="19545300" y="7149871"/>
          <a:ext cx="889000" cy="8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149165</xdr:rowOff>
    </xdr:from>
    <xdr:ext cx="534377" cy="259045"/>
    <xdr:sp macro="" textlink="">
      <xdr:nvSpPr>
        <xdr:cNvPr id="585" name="n_1mainValue【一般廃棄物処理施設】&#10;一人当たり有形固定資産（償却資産）額"/>
        <xdr:cNvSpPr txBox="1"/>
      </xdr:nvSpPr>
      <xdr:spPr>
        <a:xfrm>
          <a:off x="21043411" y="7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162348</xdr:rowOff>
    </xdr:from>
    <xdr:ext cx="534377" cy="259045"/>
    <xdr:sp macro="" textlink="">
      <xdr:nvSpPr>
        <xdr:cNvPr id="586" name="n_2mainValue【一般廃棄物処理施設】&#10;一人当たり有形固定資産（償却資産）額"/>
        <xdr:cNvSpPr txBox="1"/>
      </xdr:nvSpPr>
      <xdr:spPr>
        <a:xfrm>
          <a:off x="20167111" y="71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79154</xdr:rowOff>
    </xdr:from>
    <xdr:ext cx="534377" cy="259045"/>
    <xdr:sp macro="" textlink="">
      <xdr:nvSpPr>
        <xdr:cNvPr id="587" name="n_3mainValue【一般廃棄物処理施設】&#10;一人当たり有形固定資産（償却資産）額"/>
        <xdr:cNvSpPr txBox="1"/>
      </xdr:nvSpPr>
      <xdr:spPr>
        <a:xfrm>
          <a:off x="19278111" y="72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1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117384</xdr:rowOff>
    </xdr:from>
    <xdr:to>
      <xdr:col>85</xdr:col>
      <xdr:colOff>177800</xdr:colOff>
      <xdr:row>64</xdr:row>
      <xdr:rowOff>47534</xdr:rowOff>
    </xdr:to>
    <xdr:sp macro="" textlink="">
      <xdr:nvSpPr>
        <xdr:cNvPr id="629" name="楕円 628"/>
        <xdr:cNvSpPr/>
      </xdr:nvSpPr>
      <xdr:spPr>
        <a:xfrm>
          <a:off x="162687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32311</xdr:rowOff>
    </xdr:from>
    <xdr:ext cx="405111" cy="259045"/>
    <xdr:sp macro="" textlink="">
      <xdr:nvSpPr>
        <xdr:cNvPr id="630" name="【保健センター・保健所】&#10;有形固定資産減価償却率該当値テキスト"/>
        <xdr:cNvSpPr txBox="1"/>
      </xdr:nvSpPr>
      <xdr:spPr>
        <a:xfrm>
          <a:off x="16357600" y="1083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73297</xdr:rowOff>
    </xdr:from>
    <xdr:to>
      <xdr:col>81</xdr:col>
      <xdr:colOff>101600</xdr:colOff>
      <xdr:row>64</xdr:row>
      <xdr:rowOff>3447</xdr:rowOff>
    </xdr:to>
    <xdr:sp macro="" textlink="">
      <xdr:nvSpPr>
        <xdr:cNvPr id="631" name="楕円 630"/>
        <xdr:cNvSpPr/>
      </xdr:nvSpPr>
      <xdr:spPr>
        <a:xfrm>
          <a:off x="15430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124097</xdr:rowOff>
    </xdr:from>
    <xdr:to>
      <xdr:col>85</xdr:col>
      <xdr:colOff>127000</xdr:colOff>
      <xdr:row>63</xdr:row>
      <xdr:rowOff>168184</xdr:rowOff>
    </xdr:to>
    <xdr:cxnSp macro="">
      <xdr:nvCxnSpPr>
        <xdr:cNvPr id="632" name="直線コネクタ 631"/>
        <xdr:cNvCxnSpPr/>
      </xdr:nvCxnSpPr>
      <xdr:spPr>
        <a:xfrm>
          <a:off x="15481300" y="109254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633" name="楕円 632"/>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124097</xdr:rowOff>
    </xdr:to>
    <xdr:cxnSp macro="">
      <xdr:nvCxnSpPr>
        <xdr:cNvPr id="634" name="直線コネクタ 633"/>
        <xdr:cNvCxnSpPr/>
      </xdr:nvCxnSpPr>
      <xdr:spPr>
        <a:xfrm>
          <a:off x="14592300" y="10881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156573</xdr:rowOff>
    </xdr:from>
    <xdr:to>
      <xdr:col>72</xdr:col>
      <xdr:colOff>38100</xdr:colOff>
      <xdr:row>63</xdr:row>
      <xdr:rowOff>86723</xdr:rowOff>
    </xdr:to>
    <xdr:sp macro="" textlink="">
      <xdr:nvSpPr>
        <xdr:cNvPr id="635" name="楕円 634"/>
        <xdr:cNvSpPr/>
      </xdr:nvSpPr>
      <xdr:spPr>
        <a:xfrm>
          <a:off x="13652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35923</xdr:rowOff>
    </xdr:from>
    <xdr:to>
      <xdr:col>76</xdr:col>
      <xdr:colOff>114300</xdr:colOff>
      <xdr:row>63</xdr:row>
      <xdr:rowOff>80010</xdr:rowOff>
    </xdr:to>
    <xdr:cxnSp macro="">
      <xdr:nvCxnSpPr>
        <xdr:cNvPr id="636" name="直線コネクタ 635"/>
        <xdr:cNvCxnSpPr/>
      </xdr:nvCxnSpPr>
      <xdr:spPr>
        <a:xfrm>
          <a:off x="13703300" y="108372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3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166024</xdr:rowOff>
    </xdr:from>
    <xdr:ext cx="405111" cy="259045"/>
    <xdr:sp macro="" textlink="">
      <xdr:nvSpPr>
        <xdr:cNvPr id="641" name="n_1mainValue【保健センター・保健所】&#10;有形固定資産減価償却率"/>
        <xdr:cNvSpPr txBox="1"/>
      </xdr:nvSpPr>
      <xdr:spPr>
        <a:xfrm>
          <a:off x="15266044" y="1096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642" name="n_2mainValue【保健センター・保健所】&#10;有形固定資産減価償却率"/>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77850</xdr:rowOff>
    </xdr:from>
    <xdr:ext cx="405111" cy="259045"/>
    <xdr:sp macro="" textlink="">
      <xdr:nvSpPr>
        <xdr:cNvPr id="643" name="n_3mainValue【保健センター・保健所】&#10;有形固定資産減価償却率"/>
        <xdr:cNvSpPr txBox="1"/>
      </xdr:nvSpPr>
      <xdr:spPr>
        <a:xfrm>
          <a:off x="13500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72"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83" name="楕円 682"/>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84"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85" name="楕円 684"/>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86" name="直線コネクタ 685"/>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687" name="楕円 686"/>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167640</xdr:rowOff>
    </xdr:to>
    <xdr:cxnSp macro="">
      <xdr:nvCxnSpPr>
        <xdr:cNvPr id="688" name="直線コネクタ 687"/>
        <xdr:cNvCxnSpPr/>
      </xdr:nvCxnSpPr>
      <xdr:spPr>
        <a:xfrm flipV="1">
          <a:off x="20434300" y="1096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689" name="楕円 688"/>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690" name="直線コネクタ 689"/>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91"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92"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95"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696"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697"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27"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738" name="楕円 737"/>
        <xdr:cNvSpPr/>
      </xdr:nvSpPr>
      <xdr:spPr>
        <a:xfrm>
          <a:off x="16268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739" name="【消防施設】&#10;有形固定資産減価償却率該当値テキスト"/>
        <xdr:cNvSpPr txBox="1"/>
      </xdr:nvSpPr>
      <xdr:spPr>
        <a:xfrm>
          <a:off x="16357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126364</xdr:rowOff>
    </xdr:from>
    <xdr:to>
      <xdr:col>81</xdr:col>
      <xdr:colOff>101600</xdr:colOff>
      <xdr:row>80</xdr:row>
      <xdr:rowOff>56514</xdr:rowOff>
    </xdr:to>
    <xdr:sp macro="" textlink="">
      <xdr:nvSpPr>
        <xdr:cNvPr id="740" name="楕円 739"/>
        <xdr:cNvSpPr/>
      </xdr:nvSpPr>
      <xdr:spPr>
        <a:xfrm>
          <a:off x="15430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5714</xdr:rowOff>
    </xdr:from>
    <xdr:to>
      <xdr:col>85</xdr:col>
      <xdr:colOff>127000</xdr:colOff>
      <xdr:row>80</xdr:row>
      <xdr:rowOff>55245</xdr:rowOff>
    </xdr:to>
    <xdr:cxnSp macro="">
      <xdr:nvCxnSpPr>
        <xdr:cNvPr id="741" name="直線コネクタ 740"/>
        <xdr:cNvCxnSpPr/>
      </xdr:nvCxnSpPr>
      <xdr:spPr>
        <a:xfrm>
          <a:off x="15481300" y="137217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71120</xdr:rowOff>
    </xdr:from>
    <xdr:to>
      <xdr:col>76</xdr:col>
      <xdr:colOff>165100</xdr:colOff>
      <xdr:row>80</xdr:row>
      <xdr:rowOff>1270</xdr:rowOff>
    </xdr:to>
    <xdr:sp macro="" textlink="">
      <xdr:nvSpPr>
        <xdr:cNvPr id="742" name="楕円 741"/>
        <xdr:cNvSpPr/>
      </xdr:nvSpPr>
      <xdr:spPr>
        <a:xfrm>
          <a:off x="14541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121920</xdr:rowOff>
    </xdr:from>
    <xdr:to>
      <xdr:col>81</xdr:col>
      <xdr:colOff>50800</xdr:colOff>
      <xdr:row>80</xdr:row>
      <xdr:rowOff>5714</xdr:rowOff>
    </xdr:to>
    <xdr:cxnSp macro="">
      <xdr:nvCxnSpPr>
        <xdr:cNvPr id="743" name="直線コネクタ 742"/>
        <xdr:cNvCxnSpPr/>
      </xdr:nvCxnSpPr>
      <xdr:spPr>
        <a:xfrm>
          <a:off x="14592300" y="136664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744" name="楕円 743"/>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121920</xdr:rowOff>
    </xdr:from>
    <xdr:to>
      <xdr:col>76</xdr:col>
      <xdr:colOff>114300</xdr:colOff>
      <xdr:row>80</xdr:row>
      <xdr:rowOff>106680</xdr:rowOff>
    </xdr:to>
    <xdr:cxnSp macro="">
      <xdr:nvCxnSpPr>
        <xdr:cNvPr id="745" name="直線コネクタ 744"/>
        <xdr:cNvCxnSpPr/>
      </xdr:nvCxnSpPr>
      <xdr:spPr>
        <a:xfrm flipV="1">
          <a:off x="13703300" y="136664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46"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47"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48"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73041</xdr:rowOff>
    </xdr:from>
    <xdr:ext cx="405111" cy="259045"/>
    <xdr:sp macro="" textlink="">
      <xdr:nvSpPr>
        <xdr:cNvPr id="750" name="n_1mainValue【消防施設】&#10;有形固定資産減価償却率"/>
        <xdr:cNvSpPr txBox="1"/>
      </xdr:nvSpPr>
      <xdr:spPr>
        <a:xfrm>
          <a:off x="15266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17797</xdr:rowOff>
    </xdr:from>
    <xdr:ext cx="405111" cy="259045"/>
    <xdr:sp macro="" textlink="">
      <xdr:nvSpPr>
        <xdr:cNvPr id="751" name="n_2mainValue【消防施設】&#10;有形固定資産減価償却率"/>
        <xdr:cNvSpPr txBox="1"/>
      </xdr:nvSpPr>
      <xdr:spPr>
        <a:xfrm>
          <a:off x="14389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752" name="n_3mainValue【消防施設】&#10;有形固定資産減価償却率"/>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86" name="直線コネクタ 78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8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88" name="直線コネクタ 78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8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90" name="直線コネクタ 78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9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92" name="フローチャート: 判断 79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93" name="フローチャート: 判断 79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94" name="フローチャート: 判断 79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95" name="フローチャート: 判断 79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96" name="フローチャート: 判断 79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802" name="楕円 801"/>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803" name="【庁舎】&#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20501</xdr:rowOff>
    </xdr:from>
    <xdr:to>
      <xdr:col>81</xdr:col>
      <xdr:colOff>101600</xdr:colOff>
      <xdr:row>103</xdr:row>
      <xdr:rowOff>122101</xdr:rowOff>
    </xdr:to>
    <xdr:sp macro="" textlink="">
      <xdr:nvSpPr>
        <xdr:cNvPr id="804" name="楕円 803"/>
        <xdr:cNvSpPr/>
      </xdr:nvSpPr>
      <xdr:spPr>
        <a:xfrm>
          <a:off x="15430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71301</xdr:rowOff>
    </xdr:from>
    <xdr:to>
      <xdr:col>85</xdr:col>
      <xdr:colOff>127000</xdr:colOff>
      <xdr:row>103</xdr:row>
      <xdr:rowOff>99061</xdr:rowOff>
    </xdr:to>
    <xdr:cxnSp macro="">
      <xdr:nvCxnSpPr>
        <xdr:cNvPr id="805" name="直線コネクタ 804"/>
        <xdr:cNvCxnSpPr/>
      </xdr:nvCxnSpPr>
      <xdr:spPr>
        <a:xfrm>
          <a:off x="15481300" y="1773065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806" name="楕円 805"/>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71301</xdr:rowOff>
    </xdr:to>
    <xdr:cxnSp macro="">
      <xdr:nvCxnSpPr>
        <xdr:cNvPr id="807" name="直線コネクタ 806"/>
        <xdr:cNvCxnSpPr/>
      </xdr:nvCxnSpPr>
      <xdr:spPr>
        <a:xfrm>
          <a:off x="14592300" y="177028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46627</xdr:rowOff>
    </xdr:from>
    <xdr:to>
      <xdr:col>72</xdr:col>
      <xdr:colOff>38100</xdr:colOff>
      <xdr:row>103</xdr:row>
      <xdr:rowOff>148227</xdr:rowOff>
    </xdr:to>
    <xdr:sp macro="" textlink="">
      <xdr:nvSpPr>
        <xdr:cNvPr id="808" name="楕円 807"/>
        <xdr:cNvSpPr/>
      </xdr:nvSpPr>
      <xdr:spPr>
        <a:xfrm>
          <a:off x="13652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43543</xdr:rowOff>
    </xdr:from>
    <xdr:to>
      <xdr:col>76</xdr:col>
      <xdr:colOff>114300</xdr:colOff>
      <xdr:row>103</xdr:row>
      <xdr:rowOff>97427</xdr:rowOff>
    </xdr:to>
    <xdr:cxnSp macro="">
      <xdr:nvCxnSpPr>
        <xdr:cNvPr id="809" name="直線コネクタ 808"/>
        <xdr:cNvCxnSpPr/>
      </xdr:nvCxnSpPr>
      <xdr:spPr>
        <a:xfrm flipV="1">
          <a:off x="13703300" y="177028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10"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11"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12"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13"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138628</xdr:rowOff>
    </xdr:from>
    <xdr:ext cx="405111" cy="259045"/>
    <xdr:sp macro="" textlink="">
      <xdr:nvSpPr>
        <xdr:cNvPr id="814" name="n_1mainValue【庁舎】&#10;有形固定資産減価償却率"/>
        <xdr:cNvSpPr txBox="1"/>
      </xdr:nvSpPr>
      <xdr:spPr>
        <a:xfrm>
          <a:off x="152660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815" name="n_2mainValue【庁舎】&#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164754</xdr:rowOff>
    </xdr:from>
    <xdr:ext cx="405111" cy="259045"/>
    <xdr:sp macro="" textlink="">
      <xdr:nvSpPr>
        <xdr:cNvPr id="816" name="n_3mainValue【庁舎】&#10;有形固定資産減価償却率"/>
        <xdr:cNvSpPr txBox="1"/>
      </xdr:nvSpPr>
      <xdr:spPr>
        <a:xfrm>
          <a:off x="13500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7" name="直線コネクタ 8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8" name="テキスト ボックス 8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9" name="直線コネクタ 8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0" name="テキスト ボックス 8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1" name="直線コネクタ 8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2" name="テキスト ボックス 8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3" name="直線コネクタ 8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4" name="テキスト ボックス 8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8" name="直線コネクタ 837"/>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9"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40" name="直線コネクタ 83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41"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42" name="直線コネクタ 84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43"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44" name="フローチャート: 判断 843"/>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45" name="フローチャート: 判断 844"/>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46" name="フローチャート: 判断 845"/>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47" name="フローチャート: 判断 846"/>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48" name="フローチャート: 判断 847"/>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854" name="楕円 853"/>
        <xdr:cNvSpPr/>
      </xdr:nvSpPr>
      <xdr:spPr>
        <a:xfrm>
          <a:off x="22110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99840</xdr:rowOff>
    </xdr:from>
    <xdr:ext cx="469744" cy="259045"/>
    <xdr:sp macro="" textlink="">
      <xdr:nvSpPr>
        <xdr:cNvPr id="855" name="【庁舎】&#10;一人当たり面積該当値テキスト"/>
        <xdr:cNvSpPr txBox="1"/>
      </xdr:nvSpPr>
      <xdr:spPr>
        <a:xfrm>
          <a:off x="22199600"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125985</xdr:rowOff>
    </xdr:from>
    <xdr:to>
      <xdr:col>112</xdr:col>
      <xdr:colOff>38100</xdr:colOff>
      <xdr:row>106</xdr:row>
      <xdr:rowOff>56135</xdr:rowOff>
    </xdr:to>
    <xdr:sp macro="" textlink="">
      <xdr:nvSpPr>
        <xdr:cNvPr id="856" name="楕円 855"/>
        <xdr:cNvSpPr/>
      </xdr:nvSpPr>
      <xdr:spPr>
        <a:xfrm>
          <a:off x="2127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763</xdr:rowOff>
    </xdr:from>
    <xdr:to>
      <xdr:col>116</xdr:col>
      <xdr:colOff>63500</xdr:colOff>
      <xdr:row>106</xdr:row>
      <xdr:rowOff>5335</xdr:rowOff>
    </xdr:to>
    <xdr:cxnSp macro="">
      <xdr:nvCxnSpPr>
        <xdr:cNvPr id="857" name="直線コネクタ 856"/>
        <xdr:cNvCxnSpPr/>
      </xdr:nvCxnSpPr>
      <xdr:spPr>
        <a:xfrm flipV="1">
          <a:off x="21323300" y="181744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58" name="楕円 857"/>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5335</xdr:rowOff>
    </xdr:from>
    <xdr:to>
      <xdr:col>111</xdr:col>
      <xdr:colOff>177800</xdr:colOff>
      <xdr:row>106</xdr:row>
      <xdr:rowOff>7620</xdr:rowOff>
    </xdr:to>
    <xdr:cxnSp macro="">
      <xdr:nvCxnSpPr>
        <xdr:cNvPr id="859" name="直線コネクタ 858"/>
        <xdr:cNvCxnSpPr/>
      </xdr:nvCxnSpPr>
      <xdr:spPr>
        <a:xfrm flipV="1">
          <a:off x="20434300" y="181790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860" name="楕円 859"/>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12192</xdr:rowOff>
    </xdr:to>
    <xdr:cxnSp macro="">
      <xdr:nvCxnSpPr>
        <xdr:cNvPr id="861" name="直線コネクタ 860"/>
        <xdr:cNvCxnSpPr/>
      </xdr:nvCxnSpPr>
      <xdr:spPr>
        <a:xfrm flipV="1">
          <a:off x="19545300" y="1818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62"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63"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64"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65"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47262</xdr:rowOff>
    </xdr:from>
    <xdr:ext cx="469744" cy="259045"/>
    <xdr:sp macro="" textlink="">
      <xdr:nvSpPr>
        <xdr:cNvPr id="866" name="n_1mainValue【庁舎】&#10;一人当たり面積"/>
        <xdr:cNvSpPr txBox="1"/>
      </xdr:nvSpPr>
      <xdr:spPr>
        <a:xfrm>
          <a:off x="210757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7"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868" name="n_3mainValue【庁舎】&#10;一人当たり面積"/>
        <xdr:cNvSpPr txBox="1"/>
      </xdr:nvSpPr>
      <xdr:spPr>
        <a:xfrm>
          <a:off x="19310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有形固定資産減価償却率について、類似団体平均を上回っている。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年以上の老朽化が進んでいる施設が多いことから、公共施設再配置計画等に基づき、公共施設の適正化に努める。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市税および税外債権等の自主財源の確保に努め、財政基盤の強化を図る。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一般財源等総額の減少によりここ数年は上昇傾向にある。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普通交付税や市税の減による一般財源等総額の減少や、公債費の増加が見込まれることから、引き続き、積極的な税収の確保や義務的経費削減などに努める。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100076</xdr:rowOff>
    </xdr:to>
    <xdr:cxnSp macro="">
      <xdr:nvCxnSpPr>
        <xdr:cNvPr id="130" name="直線コネクタ 129"/>
        <xdr:cNvCxnSpPr/>
      </xdr:nvCxnSpPr>
      <xdr:spPr>
        <a:xfrm>
          <a:off x="4114800" y="105392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61</xdr:row>
      <xdr:rowOff>90424</xdr:rowOff>
    </xdr:to>
    <xdr:cxnSp macro="">
      <xdr:nvCxnSpPr>
        <xdr:cNvPr id="133" name="直線コネクタ 132"/>
        <xdr:cNvCxnSpPr/>
      </xdr:nvCxnSpPr>
      <xdr:spPr>
        <a:xfrm flipV="1">
          <a:off x="3225800" y="105392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102616</xdr:rowOff>
    </xdr:from>
    <xdr:to>
      <xdr:col>15</xdr:col>
      <xdr:colOff>82550</xdr:colOff>
      <xdr:row>61</xdr:row>
      <xdr:rowOff>90424</xdr:rowOff>
    </xdr:to>
    <xdr:cxnSp macro="">
      <xdr:nvCxnSpPr>
        <xdr:cNvPr id="136" name="直線コネクタ 135"/>
        <xdr:cNvCxnSpPr/>
      </xdr:nvCxnSpPr>
      <xdr:spPr>
        <a:xfrm>
          <a:off x="2336800" y="103896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60</xdr:row>
      <xdr:rowOff>102616</xdr:rowOff>
    </xdr:to>
    <xdr:cxnSp macro="">
      <xdr:nvCxnSpPr>
        <xdr:cNvPr id="139" name="直線コネクタ 138"/>
        <xdr:cNvCxnSpPr/>
      </xdr:nvCxnSpPr>
      <xdr:spPr>
        <a:xfrm>
          <a:off x="1447800" y="102255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49" name="楕円 148"/>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0"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3" name="楕円 152"/>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4" name="テキスト ボックス 153"/>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5" name="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59182</xdr:rowOff>
    </xdr:from>
    <xdr:to>
      <xdr:col>7</xdr:col>
      <xdr:colOff>31750</xdr:colOff>
      <xdr:row>59</xdr:row>
      <xdr:rowOff>160782</xdr:rowOff>
    </xdr:to>
    <xdr:sp macro="" textlink="">
      <xdr:nvSpPr>
        <xdr:cNvPr id="157" name="楕円 156"/>
        <xdr:cNvSpPr/>
      </xdr:nvSpPr>
      <xdr:spPr>
        <a:xfrm>
          <a:off x="1397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170959</xdr:rowOff>
    </xdr:from>
    <xdr:ext cx="762000" cy="259045"/>
    <xdr:sp macro="" textlink="">
      <xdr:nvSpPr>
        <xdr:cNvPr id="158" name="テキスト ボックス 157"/>
        <xdr:cNvSpPr txBox="1"/>
      </xdr:nvSpPr>
      <xdr:spPr>
        <a:xfrm>
          <a:off x="1066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人件費や物件費、維持補修費が減となり、前年比</a:t>
          </a:r>
          <a:r>
            <a:rPr kumimoji="1" lang="en-US" altLang="ja-JP" sz="1200">
              <a:latin typeface="ＭＳ Ｐゴシック" panose="020B0600070205080204" pitchFamily="50" charset="-128"/>
              <a:ea typeface="ＭＳ Ｐゴシック" panose="020B0600070205080204" pitchFamily="50" charset="-128"/>
            </a:rPr>
            <a:t>6,538</a:t>
          </a:r>
          <a:r>
            <a:rPr kumimoji="1" lang="ja-JP" altLang="en-US" sz="1200">
              <a:latin typeface="ＭＳ Ｐゴシック" panose="020B0600070205080204" pitchFamily="50" charset="-128"/>
              <a:ea typeface="ＭＳ Ｐゴシック" panose="020B0600070205080204" pitchFamily="50" charset="-128"/>
            </a:rPr>
            <a:t>円の減となっている。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今後、会計年度任用職員制度の導入による人件費の増加や公共施設の老朽化による維持補修費の増加が見込まれるため、事務事業の見直しなどに取り組み、経費節減に努める。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143283</xdr:rowOff>
    </xdr:from>
    <xdr:to>
      <xdr:col>23</xdr:col>
      <xdr:colOff>133350</xdr:colOff>
      <xdr:row>83</xdr:row>
      <xdr:rowOff>34939</xdr:rowOff>
    </xdr:to>
    <xdr:cxnSp macro="">
      <xdr:nvCxnSpPr>
        <xdr:cNvPr id="191" name="直線コネクタ 190"/>
        <xdr:cNvCxnSpPr/>
      </xdr:nvCxnSpPr>
      <xdr:spPr>
        <a:xfrm flipV="1">
          <a:off x="4114800" y="14202183"/>
          <a:ext cx="838200" cy="6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34939</xdr:rowOff>
    </xdr:from>
    <xdr:to>
      <xdr:col>19</xdr:col>
      <xdr:colOff>133350</xdr:colOff>
      <xdr:row>83</xdr:row>
      <xdr:rowOff>61105</xdr:rowOff>
    </xdr:to>
    <xdr:cxnSp macro="">
      <xdr:nvCxnSpPr>
        <xdr:cNvPr id="194" name="直線コネクタ 193"/>
        <xdr:cNvCxnSpPr/>
      </xdr:nvCxnSpPr>
      <xdr:spPr>
        <a:xfrm flipV="1">
          <a:off x="3225800" y="14265289"/>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128873</xdr:rowOff>
    </xdr:from>
    <xdr:to>
      <xdr:col>15</xdr:col>
      <xdr:colOff>82550</xdr:colOff>
      <xdr:row>83</xdr:row>
      <xdr:rowOff>61105</xdr:rowOff>
    </xdr:to>
    <xdr:cxnSp macro="">
      <xdr:nvCxnSpPr>
        <xdr:cNvPr id="197" name="直線コネクタ 196"/>
        <xdr:cNvCxnSpPr/>
      </xdr:nvCxnSpPr>
      <xdr:spPr>
        <a:xfrm>
          <a:off x="2336800" y="14187773"/>
          <a:ext cx="8890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104173</xdr:rowOff>
    </xdr:from>
    <xdr:to>
      <xdr:col>11</xdr:col>
      <xdr:colOff>31750</xdr:colOff>
      <xdr:row>82</xdr:row>
      <xdr:rowOff>128873</xdr:rowOff>
    </xdr:to>
    <xdr:cxnSp macro="">
      <xdr:nvCxnSpPr>
        <xdr:cNvPr id="200" name="直線コネクタ 199"/>
        <xdr:cNvCxnSpPr/>
      </xdr:nvCxnSpPr>
      <xdr:spPr>
        <a:xfrm>
          <a:off x="1447800" y="14163073"/>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92483</xdr:rowOff>
    </xdr:from>
    <xdr:to>
      <xdr:col>23</xdr:col>
      <xdr:colOff>184150</xdr:colOff>
      <xdr:row>83</xdr:row>
      <xdr:rowOff>22633</xdr:rowOff>
    </xdr:to>
    <xdr:sp macro="" textlink="">
      <xdr:nvSpPr>
        <xdr:cNvPr id="210" name="楕円 209"/>
        <xdr:cNvSpPr/>
      </xdr:nvSpPr>
      <xdr:spPr>
        <a:xfrm>
          <a:off x="4902200" y="141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109010</xdr:rowOff>
    </xdr:from>
    <xdr:ext cx="762000" cy="259045"/>
    <xdr:sp macro="" textlink="">
      <xdr:nvSpPr>
        <xdr:cNvPr id="211" name="人件費・物件費等の状況該当値テキスト"/>
        <xdr:cNvSpPr txBox="1"/>
      </xdr:nvSpPr>
      <xdr:spPr>
        <a:xfrm>
          <a:off x="5041900" y="1399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155589</xdr:rowOff>
    </xdr:from>
    <xdr:to>
      <xdr:col>19</xdr:col>
      <xdr:colOff>184150</xdr:colOff>
      <xdr:row>83</xdr:row>
      <xdr:rowOff>85739</xdr:rowOff>
    </xdr:to>
    <xdr:sp macro="" textlink="">
      <xdr:nvSpPr>
        <xdr:cNvPr id="212" name="楕円 211"/>
        <xdr:cNvSpPr/>
      </xdr:nvSpPr>
      <xdr:spPr>
        <a:xfrm>
          <a:off x="4064000" y="14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70516</xdr:rowOff>
    </xdr:from>
    <xdr:ext cx="736600" cy="259045"/>
    <xdr:sp macro="" textlink="">
      <xdr:nvSpPr>
        <xdr:cNvPr id="213" name="テキスト ボックス 212"/>
        <xdr:cNvSpPr txBox="1"/>
      </xdr:nvSpPr>
      <xdr:spPr>
        <a:xfrm>
          <a:off x="3733800" y="1430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10305</xdr:rowOff>
    </xdr:from>
    <xdr:to>
      <xdr:col>15</xdr:col>
      <xdr:colOff>133350</xdr:colOff>
      <xdr:row>83</xdr:row>
      <xdr:rowOff>111905</xdr:rowOff>
    </xdr:to>
    <xdr:sp macro="" textlink="">
      <xdr:nvSpPr>
        <xdr:cNvPr id="214" name="楕円 213"/>
        <xdr:cNvSpPr/>
      </xdr:nvSpPr>
      <xdr:spPr>
        <a:xfrm>
          <a:off x="3175000" y="142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96682</xdr:rowOff>
    </xdr:from>
    <xdr:ext cx="762000" cy="259045"/>
    <xdr:sp macro="" textlink="">
      <xdr:nvSpPr>
        <xdr:cNvPr id="215" name="テキスト ボックス 214"/>
        <xdr:cNvSpPr txBox="1"/>
      </xdr:nvSpPr>
      <xdr:spPr>
        <a:xfrm>
          <a:off x="2844800" y="1432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78073</xdr:rowOff>
    </xdr:from>
    <xdr:to>
      <xdr:col>11</xdr:col>
      <xdr:colOff>82550</xdr:colOff>
      <xdr:row>83</xdr:row>
      <xdr:rowOff>8223</xdr:rowOff>
    </xdr:to>
    <xdr:sp macro="" textlink="">
      <xdr:nvSpPr>
        <xdr:cNvPr id="216" name="楕円 215"/>
        <xdr:cNvSpPr/>
      </xdr:nvSpPr>
      <xdr:spPr>
        <a:xfrm>
          <a:off x="2286000" y="141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18400</xdr:rowOff>
    </xdr:from>
    <xdr:ext cx="762000" cy="259045"/>
    <xdr:sp macro="" textlink="">
      <xdr:nvSpPr>
        <xdr:cNvPr id="217" name="テキスト ボックス 216"/>
        <xdr:cNvSpPr txBox="1"/>
      </xdr:nvSpPr>
      <xdr:spPr>
        <a:xfrm>
          <a:off x="1955800" y="1390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53373</xdr:rowOff>
    </xdr:from>
    <xdr:to>
      <xdr:col>7</xdr:col>
      <xdr:colOff>31750</xdr:colOff>
      <xdr:row>82</xdr:row>
      <xdr:rowOff>154973</xdr:rowOff>
    </xdr:to>
    <xdr:sp macro="" textlink="">
      <xdr:nvSpPr>
        <xdr:cNvPr id="218" name="楕円 217"/>
        <xdr:cNvSpPr/>
      </xdr:nvSpPr>
      <xdr:spPr>
        <a:xfrm>
          <a:off x="1397000" y="141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165150</xdr:rowOff>
    </xdr:from>
    <xdr:ext cx="762000" cy="259045"/>
    <xdr:sp macro="" textlink="">
      <xdr:nvSpPr>
        <xdr:cNvPr id="219" name="テキスト ボックス 218"/>
        <xdr:cNvSpPr txBox="1"/>
      </xdr:nvSpPr>
      <xdr:spPr>
        <a:xfrm>
          <a:off x="1066800" y="1388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給与水準については、国・県に準じた制度運用を行っており、前年度比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100693</xdr:rowOff>
    </xdr:to>
    <xdr:cxnSp macro="">
      <xdr:nvCxnSpPr>
        <xdr:cNvPr id="255" name="直線コネクタ 254"/>
        <xdr:cNvCxnSpPr/>
      </xdr:nvCxnSpPr>
      <xdr:spPr>
        <a:xfrm>
          <a:off x="16179800" y="145532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84</xdr:row>
      <xdr:rowOff>151493</xdr:rowOff>
    </xdr:to>
    <xdr:cxnSp macro="">
      <xdr:nvCxnSpPr>
        <xdr:cNvPr id="258" name="直線コネクタ 257"/>
        <xdr:cNvCxnSpPr/>
      </xdr:nvCxnSpPr>
      <xdr:spPr>
        <a:xfrm>
          <a:off x="15290800" y="1420857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98879</xdr:rowOff>
    </xdr:to>
    <xdr:cxnSp macro="">
      <xdr:nvCxnSpPr>
        <xdr:cNvPr id="261" name="直線コネクタ 260"/>
        <xdr:cNvCxnSpPr/>
      </xdr:nvCxnSpPr>
      <xdr:spPr>
        <a:xfrm flipV="1">
          <a:off x="14401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98879</xdr:rowOff>
    </xdr:to>
    <xdr:cxnSp macro="">
      <xdr:nvCxnSpPr>
        <xdr:cNvPr id="264" name="直線コネクタ 263"/>
        <xdr:cNvCxnSpPr/>
      </xdr:nvCxnSpPr>
      <xdr:spPr>
        <a:xfrm>
          <a:off x="13512800" y="141051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7" name="テキスト ボックス 276"/>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78" name="楕円 277"/>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79" name="テキスト ボックス 278"/>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1" name="テキスト ボックス 280"/>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2" name="楕円 281"/>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3" name="テキスト ボックス 282"/>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北陸新幹線整備事業に対応した職員配置により、前年度比</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人の増となっている。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今後も、行政運営の合理化・能率化を図り、適正な定員管理に努める。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71210</xdr:rowOff>
    </xdr:from>
    <xdr:to>
      <xdr:col>81</xdr:col>
      <xdr:colOff>44450</xdr:colOff>
      <xdr:row>63</xdr:row>
      <xdr:rowOff>129812</xdr:rowOff>
    </xdr:to>
    <xdr:cxnSp macro="">
      <xdr:nvCxnSpPr>
        <xdr:cNvPr id="320" name="直線コネクタ 319"/>
        <xdr:cNvCxnSpPr/>
      </xdr:nvCxnSpPr>
      <xdr:spPr>
        <a:xfrm>
          <a:off x="16179800" y="10872560"/>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71210</xdr:rowOff>
    </xdr:from>
    <xdr:to>
      <xdr:col>77</xdr:col>
      <xdr:colOff>44450</xdr:colOff>
      <xdr:row>63</xdr:row>
      <xdr:rowOff>78105</xdr:rowOff>
    </xdr:to>
    <xdr:cxnSp macro="">
      <xdr:nvCxnSpPr>
        <xdr:cNvPr id="323" name="直線コネクタ 322"/>
        <xdr:cNvCxnSpPr/>
      </xdr:nvCxnSpPr>
      <xdr:spPr>
        <a:xfrm flipV="1">
          <a:off x="15290800" y="1087256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16056</xdr:rowOff>
    </xdr:from>
    <xdr:to>
      <xdr:col>72</xdr:col>
      <xdr:colOff>203200</xdr:colOff>
      <xdr:row>63</xdr:row>
      <xdr:rowOff>78105</xdr:rowOff>
    </xdr:to>
    <xdr:cxnSp macro="">
      <xdr:nvCxnSpPr>
        <xdr:cNvPr id="326" name="直線コネクタ 325"/>
        <xdr:cNvCxnSpPr/>
      </xdr:nvCxnSpPr>
      <xdr:spPr>
        <a:xfrm>
          <a:off x="14401800" y="108174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94434</xdr:rowOff>
    </xdr:from>
    <xdr:to>
      <xdr:col>68</xdr:col>
      <xdr:colOff>152400</xdr:colOff>
      <xdr:row>63</xdr:row>
      <xdr:rowOff>16056</xdr:rowOff>
    </xdr:to>
    <xdr:cxnSp macro="">
      <xdr:nvCxnSpPr>
        <xdr:cNvPr id="329" name="直線コネクタ 328"/>
        <xdr:cNvCxnSpPr/>
      </xdr:nvCxnSpPr>
      <xdr:spPr>
        <a:xfrm>
          <a:off x="13512800" y="10724334"/>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79012</xdr:rowOff>
    </xdr:from>
    <xdr:to>
      <xdr:col>81</xdr:col>
      <xdr:colOff>95250</xdr:colOff>
      <xdr:row>64</xdr:row>
      <xdr:rowOff>9162</xdr:rowOff>
    </xdr:to>
    <xdr:sp macro="" textlink="">
      <xdr:nvSpPr>
        <xdr:cNvPr id="339" name="楕円 338"/>
        <xdr:cNvSpPr/>
      </xdr:nvSpPr>
      <xdr:spPr>
        <a:xfrm>
          <a:off x="169672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51089</xdr:rowOff>
    </xdr:from>
    <xdr:ext cx="762000" cy="259045"/>
    <xdr:sp macro="" textlink="">
      <xdr:nvSpPr>
        <xdr:cNvPr id="340" name="定員管理の状況該当値テキスト"/>
        <xdr:cNvSpPr txBox="1"/>
      </xdr:nvSpPr>
      <xdr:spPr>
        <a:xfrm>
          <a:off x="17106900" y="108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20410</xdr:rowOff>
    </xdr:from>
    <xdr:to>
      <xdr:col>77</xdr:col>
      <xdr:colOff>95250</xdr:colOff>
      <xdr:row>63</xdr:row>
      <xdr:rowOff>122010</xdr:rowOff>
    </xdr:to>
    <xdr:sp macro="" textlink="">
      <xdr:nvSpPr>
        <xdr:cNvPr id="341" name="楕円 340"/>
        <xdr:cNvSpPr/>
      </xdr:nvSpPr>
      <xdr:spPr>
        <a:xfrm>
          <a:off x="16129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106787</xdr:rowOff>
    </xdr:from>
    <xdr:ext cx="736600" cy="259045"/>
    <xdr:sp macro="" textlink="">
      <xdr:nvSpPr>
        <xdr:cNvPr id="342" name="テキスト ボックス 341"/>
        <xdr:cNvSpPr txBox="1"/>
      </xdr:nvSpPr>
      <xdr:spPr>
        <a:xfrm>
          <a:off x="15798800" y="1090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27305</xdr:rowOff>
    </xdr:from>
    <xdr:to>
      <xdr:col>73</xdr:col>
      <xdr:colOff>44450</xdr:colOff>
      <xdr:row>63</xdr:row>
      <xdr:rowOff>128905</xdr:rowOff>
    </xdr:to>
    <xdr:sp macro="" textlink="">
      <xdr:nvSpPr>
        <xdr:cNvPr id="343" name="楕円 342"/>
        <xdr:cNvSpPr/>
      </xdr:nvSpPr>
      <xdr:spPr>
        <a:xfrm>
          <a:off x="15240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113682</xdr:rowOff>
    </xdr:from>
    <xdr:ext cx="762000" cy="259045"/>
    <xdr:sp macro="" textlink="">
      <xdr:nvSpPr>
        <xdr:cNvPr id="344" name="テキスト ボックス 343"/>
        <xdr:cNvSpPr txBox="1"/>
      </xdr:nvSpPr>
      <xdr:spPr>
        <a:xfrm>
          <a:off x="14909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136706</xdr:rowOff>
    </xdr:from>
    <xdr:to>
      <xdr:col>68</xdr:col>
      <xdr:colOff>203200</xdr:colOff>
      <xdr:row>63</xdr:row>
      <xdr:rowOff>66856</xdr:rowOff>
    </xdr:to>
    <xdr:sp macro="" textlink="">
      <xdr:nvSpPr>
        <xdr:cNvPr id="345" name="楕円 344"/>
        <xdr:cNvSpPr/>
      </xdr:nvSpPr>
      <xdr:spPr>
        <a:xfrm>
          <a:off x="14351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46" name="テキスト ボックス 345"/>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43634</xdr:rowOff>
    </xdr:from>
    <xdr:to>
      <xdr:col>64</xdr:col>
      <xdr:colOff>152400</xdr:colOff>
      <xdr:row>62</xdr:row>
      <xdr:rowOff>145234</xdr:rowOff>
    </xdr:to>
    <xdr:sp macro="" textlink="">
      <xdr:nvSpPr>
        <xdr:cNvPr id="347" name="楕円 346"/>
        <xdr:cNvSpPr/>
      </xdr:nvSpPr>
      <xdr:spPr>
        <a:xfrm>
          <a:off x="13462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130011</xdr:rowOff>
    </xdr:from>
    <xdr:ext cx="762000" cy="259045"/>
    <xdr:sp macro="" textlink="">
      <xdr:nvSpPr>
        <xdr:cNvPr id="348" name="テキスト ボックス 347"/>
        <xdr:cNvSpPr txBox="1"/>
      </xdr:nvSpPr>
      <xdr:spPr>
        <a:xfrm>
          <a:off x="13131800" y="107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合併特例債残高の減に伴い、前年度比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合併特例事業債の発行限度額が残りわずかとなり、今後、有利な地方債を活用することが難しくなる一方で、北陸新幹線整備事業に伴う地方債の発行が見込まれるため、実質公債費比率の上昇が懸念される。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今後は、普通建設事業の取捨選択により計画的な地方債の発行に取り組み、実質公債費比率の抑制に努める。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57150</xdr:rowOff>
    </xdr:to>
    <xdr:cxnSp macro="">
      <xdr:nvCxnSpPr>
        <xdr:cNvPr id="382" name="直線コネクタ 381"/>
        <xdr:cNvCxnSpPr/>
      </xdr:nvCxnSpPr>
      <xdr:spPr>
        <a:xfrm>
          <a:off x="16179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49106</xdr:rowOff>
    </xdr:to>
    <xdr:cxnSp macro="">
      <xdr:nvCxnSpPr>
        <xdr:cNvPr id="385" name="直線コネクタ 384"/>
        <xdr:cNvCxnSpPr/>
      </xdr:nvCxnSpPr>
      <xdr:spPr>
        <a:xfrm>
          <a:off x="15290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73237</xdr:rowOff>
    </xdr:to>
    <xdr:cxnSp macro="">
      <xdr:nvCxnSpPr>
        <xdr:cNvPr id="388" name="直線コネクタ 387"/>
        <xdr:cNvCxnSpPr/>
      </xdr:nvCxnSpPr>
      <xdr:spPr>
        <a:xfrm flipV="1">
          <a:off x="14401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137583</xdr:rowOff>
    </xdr:to>
    <xdr:cxnSp macro="">
      <xdr:nvCxnSpPr>
        <xdr:cNvPr id="391" name="直線コネクタ 390"/>
        <xdr:cNvCxnSpPr/>
      </xdr:nvCxnSpPr>
      <xdr:spPr>
        <a:xfrm flipV="1">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1" name="楕円 400"/>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2"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3" name="楕円 402"/>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4" name="テキスト ボックス 403"/>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5" name="楕円 404"/>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6" name="テキスト ボックス 405"/>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7" name="楕円 406"/>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8" name="テキスト ボックス 407"/>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9" name="楕円 408"/>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0" name="テキスト ボックス 409"/>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財政調整基金等の取崩しにより、充当可能財源等額が減少したため、前年比</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北陸新幹線整備事業に伴う財政需要が見込まれる。充当可能財源等額の減少および地方債残高の増加に伴い、将来負担比率の上昇が懸念されるため、地方債発行の抑制に努める。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104563</xdr:rowOff>
    </xdr:from>
    <xdr:to>
      <xdr:col>81</xdr:col>
      <xdr:colOff>44450</xdr:colOff>
      <xdr:row>15</xdr:row>
      <xdr:rowOff>169714</xdr:rowOff>
    </xdr:to>
    <xdr:cxnSp macro="">
      <xdr:nvCxnSpPr>
        <xdr:cNvPr id="444" name="直線コネクタ 443"/>
        <xdr:cNvCxnSpPr/>
      </xdr:nvCxnSpPr>
      <xdr:spPr>
        <a:xfrm>
          <a:off x="16179800" y="2676313"/>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77216</xdr:rowOff>
    </xdr:from>
    <xdr:to>
      <xdr:col>77</xdr:col>
      <xdr:colOff>44450</xdr:colOff>
      <xdr:row>15</xdr:row>
      <xdr:rowOff>104563</xdr:rowOff>
    </xdr:to>
    <xdr:cxnSp macro="">
      <xdr:nvCxnSpPr>
        <xdr:cNvPr id="447" name="直線コネクタ 446"/>
        <xdr:cNvCxnSpPr/>
      </xdr:nvCxnSpPr>
      <xdr:spPr>
        <a:xfrm>
          <a:off x="15290800" y="2648966"/>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77216</xdr:rowOff>
    </xdr:to>
    <xdr:cxnSp macro="">
      <xdr:nvCxnSpPr>
        <xdr:cNvPr id="450" name="直線コネクタ 449"/>
        <xdr:cNvCxnSpPr/>
      </xdr:nvCxnSpPr>
      <xdr:spPr>
        <a:xfrm>
          <a:off x="14401800" y="2615988"/>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61934</xdr:rowOff>
    </xdr:to>
    <xdr:cxnSp macro="">
      <xdr:nvCxnSpPr>
        <xdr:cNvPr id="453" name="直線コネクタ 452"/>
        <xdr:cNvCxnSpPr/>
      </xdr:nvCxnSpPr>
      <xdr:spPr>
        <a:xfrm flipV="1">
          <a:off x="13512800" y="2615988"/>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118914</xdr:rowOff>
    </xdr:from>
    <xdr:to>
      <xdr:col>81</xdr:col>
      <xdr:colOff>95250</xdr:colOff>
      <xdr:row>16</xdr:row>
      <xdr:rowOff>49064</xdr:rowOff>
    </xdr:to>
    <xdr:sp macro="" textlink="">
      <xdr:nvSpPr>
        <xdr:cNvPr id="463" name="楕円 462"/>
        <xdr:cNvSpPr/>
      </xdr:nvSpPr>
      <xdr:spPr>
        <a:xfrm>
          <a:off x="169672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135441</xdr:rowOff>
    </xdr:from>
    <xdr:ext cx="762000" cy="259045"/>
    <xdr:sp macro="" textlink="">
      <xdr:nvSpPr>
        <xdr:cNvPr id="464" name="将来負担の状況該当値テキスト"/>
        <xdr:cNvSpPr txBox="1"/>
      </xdr:nvSpPr>
      <xdr:spPr>
        <a:xfrm>
          <a:off x="17106900" y="253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53763</xdr:rowOff>
    </xdr:from>
    <xdr:to>
      <xdr:col>77</xdr:col>
      <xdr:colOff>95250</xdr:colOff>
      <xdr:row>15</xdr:row>
      <xdr:rowOff>155363</xdr:rowOff>
    </xdr:to>
    <xdr:sp macro="" textlink="">
      <xdr:nvSpPr>
        <xdr:cNvPr id="465" name="楕円 464"/>
        <xdr:cNvSpPr/>
      </xdr:nvSpPr>
      <xdr:spPr>
        <a:xfrm>
          <a:off x="16129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165540</xdr:rowOff>
    </xdr:from>
    <xdr:ext cx="736600" cy="259045"/>
    <xdr:sp macro="" textlink="">
      <xdr:nvSpPr>
        <xdr:cNvPr id="466" name="テキスト ボックス 465"/>
        <xdr:cNvSpPr txBox="1"/>
      </xdr:nvSpPr>
      <xdr:spPr>
        <a:xfrm>
          <a:off x="15798800" y="239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67" name="楕円 466"/>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138193</xdr:rowOff>
    </xdr:from>
    <xdr:ext cx="762000" cy="259045"/>
    <xdr:sp macro="" textlink="">
      <xdr:nvSpPr>
        <xdr:cNvPr id="468" name="テキスト ボックス 467"/>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69" name="楕円 468"/>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70" name="テキスト ボックス 46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11134</xdr:rowOff>
    </xdr:from>
    <xdr:to>
      <xdr:col>64</xdr:col>
      <xdr:colOff>152400</xdr:colOff>
      <xdr:row>15</xdr:row>
      <xdr:rowOff>112734</xdr:rowOff>
    </xdr:to>
    <xdr:sp macro="" textlink="">
      <xdr:nvSpPr>
        <xdr:cNvPr id="471" name="楕円 470"/>
        <xdr:cNvSpPr/>
      </xdr:nvSpPr>
      <xdr:spPr>
        <a:xfrm>
          <a:off x="13462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122911</xdr:rowOff>
    </xdr:from>
    <xdr:ext cx="762000" cy="259045"/>
    <xdr:sp macro="" textlink="">
      <xdr:nvSpPr>
        <xdr:cNvPr id="472" name="テキスト ボックス 471"/>
        <xdr:cNvSpPr txBox="1"/>
      </xdr:nvSpPr>
      <xdr:spPr>
        <a:xfrm>
          <a:off x="13131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経常的な人件費は減少しているものの、経常経費一般財源の総額が減少しているため、前年同率となっている。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今後は、会計年度任用職員制度の導入による人件費の増が想定されるため、行政運営の合理化・能率化を図るとともに、適正な定員管理により人件費の抑制に努める。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27940</xdr:rowOff>
    </xdr:to>
    <xdr:cxnSp macro="">
      <xdr:nvCxnSpPr>
        <xdr:cNvPr id="66" name="直線コネクタ 65"/>
        <xdr:cNvCxnSpPr/>
      </xdr:nvCxnSpPr>
      <xdr:spPr>
        <a:xfrm>
          <a:off x="3987800" y="620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xdr:cNvCxnSpPr/>
      </xdr:nvCxnSpPr>
      <xdr:spPr>
        <a:xfrm>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xdr:cNvCxnSpPr/>
      </xdr:nvCxnSpPr>
      <xdr:spPr>
        <a:xfrm>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153670</xdr:rowOff>
    </xdr:to>
    <xdr:cxnSp macro="">
      <xdr:nvCxnSpPr>
        <xdr:cNvPr id="75" name="直線コネクタ 74"/>
        <xdr:cNvCxnSpPr/>
      </xdr:nvCxnSpPr>
      <xdr:spPr>
        <a:xfrm>
          <a:off x="1320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これまで事務事業の見直しなどにより経費節減に努めてきたため、類似団体内平均を下回っている。経常的な物件費の額が減少しているため、</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％の減となっている。</a:t>
          </a:r>
        </a:p>
        <a:p>
          <a:r>
            <a:rPr kumimoji="1" lang="ja-JP" altLang="en-US" sz="1200">
              <a:latin typeface="ＭＳ Ｐゴシック" panose="020B0600070205080204" pitchFamily="50" charset="-128"/>
              <a:ea typeface="ＭＳ Ｐゴシック" panose="020B0600070205080204" pitchFamily="50" charset="-128"/>
            </a:rPr>
            <a:t>　今後は、業務のアウトソーシング等による物件費の増加が想定されるため、委託業務の見直し等によるコスト削減に努める。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91621</xdr:rowOff>
    </xdr:from>
    <xdr:to>
      <xdr:col>82</xdr:col>
      <xdr:colOff>107950</xdr:colOff>
      <xdr:row>13</xdr:row>
      <xdr:rowOff>167821</xdr:rowOff>
    </xdr:to>
    <xdr:cxnSp macro="">
      <xdr:nvCxnSpPr>
        <xdr:cNvPr id="129" name="直線コネクタ 128"/>
        <xdr:cNvCxnSpPr/>
      </xdr:nvCxnSpPr>
      <xdr:spPr>
        <a:xfrm flipV="1">
          <a:off x="15671800" y="23204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39914</xdr:rowOff>
    </xdr:to>
    <xdr:cxnSp macro="">
      <xdr:nvCxnSpPr>
        <xdr:cNvPr id="132" name="直線コネクタ 131"/>
        <xdr:cNvCxnSpPr/>
      </xdr:nvCxnSpPr>
      <xdr:spPr>
        <a:xfrm flipV="1">
          <a:off x="14782800" y="2396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39914</xdr:rowOff>
    </xdr:to>
    <xdr:cxnSp macro="">
      <xdr:nvCxnSpPr>
        <xdr:cNvPr id="135" name="直線コネクタ 134"/>
        <xdr:cNvCxnSpPr/>
      </xdr:nvCxnSpPr>
      <xdr:spPr>
        <a:xfrm>
          <a:off x="13893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135164</xdr:rowOff>
    </xdr:to>
    <xdr:cxnSp macro="">
      <xdr:nvCxnSpPr>
        <xdr:cNvPr id="138" name="直線コネクタ 137"/>
        <xdr:cNvCxnSpPr/>
      </xdr:nvCxnSpPr>
      <xdr:spPr>
        <a:xfrm>
          <a:off x="13004800" y="222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48" name="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57348</xdr:rowOff>
    </xdr:from>
    <xdr:ext cx="762000" cy="259045"/>
    <xdr:sp macro="" textlink="">
      <xdr:nvSpPr>
        <xdr:cNvPr id="149" name="物件費該当値テキスト"/>
        <xdr:cNvSpPr txBox="1"/>
      </xdr:nvSpPr>
      <xdr:spPr>
        <a:xfrm>
          <a:off x="165989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6" name="楕円 155"/>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7" name="テキスト ボックス 156"/>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生活保護給付費や障害者自立支援給付費、認定こども園施設型給付金など社会保障制度における費用の比重が大きいため、類似団体内平均を大きく上回っている。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福祉政策の充実や地域的特性により、扶助費の抑制は困難な状況であるが、資格審査等の徹底や事前予防対策の充実、助成費の適正化などを図り、抑制に努める。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56</xdr:row>
      <xdr:rowOff>159657</xdr:rowOff>
    </xdr:to>
    <xdr:cxnSp macro="">
      <xdr:nvCxnSpPr>
        <xdr:cNvPr id="192" name="直線コネクタ 191"/>
        <xdr:cNvCxnSpPr/>
      </xdr:nvCxnSpPr>
      <xdr:spPr>
        <a:xfrm>
          <a:off x="3987800" y="9760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56</xdr:row>
      <xdr:rowOff>159657</xdr:rowOff>
    </xdr:to>
    <xdr:cxnSp macro="">
      <xdr:nvCxnSpPr>
        <xdr:cNvPr id="195" name="直線コネクタ 194"/>
        <xdr:cNvCxnSpPr/>
      </xdr:nvCxnSpPr>
      <xdr:spPr>
        <a:xfrm>
          <a:off x="3098800" y="9760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4535</xdr:rowOff>
    </xdr:to>
    <xdr:cxnSp macro="">
      <xdr:nvCxnSpPr>
        <xdr:cNvPr id="198" name="直線コネクタ 197"/>
        <xdr:cNvCxnSpPr/>
      </xdr:nvCxnSpPr>
      <xdr:spPr>
        <a:xfrm flipV="1">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37193</xdr:rowOff>
    </xdr:to>
    <xdr:cxnSp macro="">
      <xdr:nvCxnSpPr>
        <xdr:cNvPr id="201" name="直線コネクタ 200"/>
        <xdr:cNvCxnSpPr/>
      </xdr:nvCxnSpPr>
      <xdr:spPr>
        <a:xfrm flipV="1">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4" name="テキスト ボックス 21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その他の経費については、繰出金や維持補修費などが類似団体と比較して抑えられていることから、類似団体内平均を下回っている。</a:t>
          </a:r>
        </a:p>
        <a:p>
          <a:r>
            <a:rPr kumimoji="1" lang="ja-JP" altLang="en-US" sz="1200">
              <a:latin typeface="ＭＳ Ｐゴシック" panose="020B0600070205080204" pitchFamily="50" charset="-128"/>
              <a:ea typeface="ＭＳ Ｐゴシック" panose="020B0600070205080204" pitchFamily="50" charset="-128"/>
            </a:rPr>
            <a:t>　今後は、公共施設の老朽化により維持補修費が増加することが想定されるため、公共施設マネジメントに取り組み、適正規模の公共施設の維持に努めることで経費の抑制を図る。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153126</xdr:rowOff>
    </xdr:to>
    <xdr:cxnSp macro="">
      <xdr:nvCxnSpPr>
        <xdr:cNvPr id="255" name="直線コネクタ 254"/>
        <xdr:cNvCxnSpPr/>
      </xdr:nvCxnSpPr>
      <xdr:spPr>
        <a:xfrm>
          <a:off x="15671800" y="9372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140063</xdr:rowOff>
    </xdr:to>
    <xdr:cxnSp macro="">
      <xdr:nvCxnSpPr>
        <xdr:cNvPr id="258" name="直線コネクタ 257"/>
        <xdr:cNvCxnSpPr/>
      </xdr:nvCxnSpPr>
      <xdr:spPr>
        <a:xfrm flipV="1">
          <a:off x="14782800" y="9372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120469</xdr:rowOff>
    </xdr:from>
    <xdr:to>
      <xdr:col>73</xdr:col>
      <xdr:colOff>180975</xdr:colOff>
      <xdr:row>54</xdr:row>
      <xdr:rowOff>140063</xdr:rowOff>
    </xdr:to>
    <xdr:cxnSp macro="">
      <xdr:nvCxnSpPr>
        <xdr:cNvPr id="261" name="直線コネクタ 260"/>
        <xdr:cNvCxnSpPr/>
      </xdr:nvCxnSpPr>
      <xdr:spPr>
        <a:xfrm>
          <a:off x="13893800" y="9378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54</xdr:row>
      <xdr:rowOff>120469</xdr:rowOff>
    </xdr:to>
    <xdr:cxnSp macro="">
      <xdr:nvCxnSpPr>
        <xdr:cNvPr id="264" name="直線コネクタ 263"/>
        <xdr:cNvCxnSpPr/>
      </xdr:nvCxnSpPr>
      <xdr:spPr>
        <a:xfrm>
          <a:off x="13004800" y="9372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102326</xdr:rowOff>
    </xdr:from>
    <xdr:to>
      <xdr:col>82</xdr:col>
      <xdr:colOff>158750</xdr:colOff>
      <xdr:row>55</xdr:row>
      <xdr:rowOff>32476</xdr:rowOff>
    </xdr:to>
    <xdr:sp macro="" textlink="">
      <xdr:nvSpPr>
        <xdr:cNvPr id="274" name="楕円 273"/>
        <xdr:cNvSpPr/>
      </xdr:nvSpPr>
      <xdr:spPr>
        <a:xfrm>
          <a:off x="164592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118853</xdr:rowOff>
    </xdr:from>
    <xdr:ext cx="762000" cy="259045"/>
    <xdr:sp macro="" textlink="">
      <xdr:nvSpPr>
        <xdr:cNvPr id="275" name="その他該当値テキスト"/>
        <xdr:cNvSpPr txBox="1"/>
      </xdr:nvSpPr>
      <xdr:spPr>
        <a:xfrm>
          <a:off x="16598900" y="920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63137</xdr:rowOff>
    </xdr:from>
    <xdr:to>
      <xdr:col>78</xdr:col>
      <xdr:colOff>120650</xdr:colOff>
      <xdr:row>54</xdr:row>
      <xdr:rowOff>164737</xdr:rowOff>
    </xdr:to>
    <xdr:sp macro="" textlink="">
      <xdr:nvSpPr>
        <xdr:cNvPr id="276" name="楕円 275"/>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3464</xdr:rowOff>
    </xdr:from>
    <xdr:ext cx="736600" cy="259045"/>
    <xdr:sp macro="" textlink="">
      <xdr:nvSpPr>
        <xdr:cNvPr id="277" name="テキスト ボックス 276"/>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8" name="楕円 277"/>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9" name="テキスト ボックス 278"/>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69669</xdr:rowOff>
    </xdr:from>
    <xdr:to>
      <xdr:col>69</xdr:col>
      <xdr:colOff>142875</xdr:colOff>
      <xdr:row>54</xdr:row>
      <xdr:rowOff>171269</xdr:rowOff>
    </xdr:to>
    <xdr:sp macro="" textlink="">
      <xdr:nvSpPr>
        <xdr:cNvPr id="280" name="楕円 279"/>
        <xdr:cNvSpPr/>
      </xdr:nvSpPr>
      <xdr:spPr>
        <a:xfrm>
          <a:off x="13843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9996</xdr:rowOff>
    </xdr:from>
    <xdr:ext cx="762000" cy="259045"/>
    <xdr:sp macro="" textlink="">
      <xdr:nvSpPr>
        <xdr:cNvPr id="281" name="テキスト ボックス 280"/>
        <xdr:cNvSpPr txBox="1"/>
      </xdr:nvSpPr>
      <xdr:spPr>
        <a:xfrm>
          <a:off x="13512800" y="909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63137</xdr:rowOff>
    </xdr:from>
    <xdr:to>
      <xdr:col>65</xdr:col>
      <xdr:colOff>53975</xdr:colOff>
      <xdr:row>54</xdr:row>
      <xdr:rowOff>164737</xdr:rowOff>
    </xdr:to>
    <xdr:sp macro="" textlink="">
      <xdr:nvSpPr>
        <xdr:cNvPr id="282" name="楕円 281"/>
        <xdr:cNvSpPr/>
      </xdr:nvSpPr>
      <xdr:spPr>
        <a:xfrm>
          <a:off x="12954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3464</xdr:rowOff>
    </xdr:from>
    <xdr:ext cx="762000" cy="259045"/>
    <xdr:sp macro="" textlink="">
      <xdr:nvSpPr>
        <xdr:cNvPr id="283" name="テキスト ボックス 282"/>
        <xdr:cNvSpPr txBox="1"/>
      </xdr:nvSpPr>
      <xdr:spPr>
        <a:xfrm>
          <a:off x="12623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消防、ごみ処理などの業務を一部事務組合で行っていることや下水道、水道などの公営企業に対する補助が大きいため、類似団体内平均を大きく上回っている。</a:t>
          </a:r>
        </a:p>
        <a:p>
          <a:r>
            <a:rPr kumimoji="1" lang="ja-JP" altLang="en-US" sz="1200">
              <a:latin typeface="ＭＳ Ｐゴシック" panose="020B0600070205080204" pitchFamily="50" charset="-128"/>
              <a:ea typeface="ＭＳ Ｐゴシック" panose="020B0600070205080204" pitchFamily="50" charset="-128"/>
            </a:rPr>
            <a:t>　経常的な補助費等は減少しているものの、経常経費一般財源の総額が減少しているため、</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今後は、一部事務組合の事務事業の見直しや公営企業会計の経営の健全化の促進により、補助費等の縮減に努める。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99568</xdr:rowOff>
    </xdr:to>
    <xdr:cxnSp macro="">
      <xdr:nvCxnSpPr>
        <xdr:cNvPr id="313" name="直線コネクタ 312"/>
        <xdr:cNvCxnSpPr/>
      </xdr:nvCxnSpPr>
      <xdr:spPr>
        <a:xfrm>
          <a:off x="15671800" y="6605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90424</xdr:rowOff>
    </xdr:to>
    <xdr:cxnSp macro="">
      <xdr:nvCxnSpPr>
        <xdr:cNvPr id="316" name="直線コネクタ 315"/>
        <xdr:cNvCxnSpPr/>
      </xdr:nvCxnSpPr>
      <xdr:spPr>
        <a:xfrm>
          <a:off x="14782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90424</xdr:rowOff>
    </xdr:to>
    <xdr:cxnSp macro="">
      <xdr:nvCxnSpPr>
        <xdr:cNvPr id="319" name="直線コネクタ 318"/>
        <xdr:cNvCxnSpPr/>
      </xdr:nvCxnSpPr>
      <xdr:spPr>
        <a:xfrm>
          <a:off x="13893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40132</xdr:rowOff>
    </xdr:to>
    <xdr:cxnSp macro="">
      <xdr:nvCxnSpPr>
        <xdr:cNvPr id="322" name="直線コネクタ 321"/>
        <xdr:cNvCxnSpPr/>
      </xdr:nvCxnSpPr>
      <xdr:spPr>
        <a:xfrm>
          <a:off x="13004800" y="6514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32" name="楕円 331"/>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33"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34" name="楕円 333"/>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35" name="テキスト ボックス 334"/>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6" name="楕円 335"/>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7" name="テキスト ボックス 336"/>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8" name="楕円 337"/>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9" name="テキスト ボックス 338"/>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40" name="楕円 339"/>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41" name="テキスト ボックス 340"/>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元金償還額の増加に伴い、前年度比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今後も、北陸新幹線整備事業等に伴い、地方債の発行が見込まれるため、後年度の財政負担が過重とならないよう、金利水準の動向を注視しながら地方債発行の抑制に努める。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77</xdr:row>
      <xdr:rowOff>17599</xdr:rowOff>
    </xdr:to>
    <xdr:cxnSp macro="">
      <xdr:nvCxnSpPr>
        <xdr:cNvPr id="376" name="直線コネクタ 375"/>
        <xdr:cNvCxnSpPr/>
      </xdr:nvCxnSpPr>
      <xdr:spPr>
        <a:xfrm>
          <a:off x="3987800" y="131996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169455</xdr:rowOff>
    </xdr:to>
    <xdr:cxnSp macro="">
      <xdr:nvCxnSpPr>
        <xdr:cNvPr id="379" name="直線コネクタ 378"/>
        <xdr:cNvCxnSpPr/>
      </xdr:nvCxnSpPr>
      <xdr:spPr>
        <a:xfrm>
          <a:off x="3098800" y="13180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84545</xdr:rowOff>
    </xdr:from>
    <xdr:to>
      <xdr:col>15</xdr:col>
      <xdr:colOff>98425</xdr:colOff>
      <xdr:row>76</xdr:row>
      <xdr:rowOff>149861</xdr:rowOff>
    </xdr:to>
    <xdr:cxnSp macro="">
      <xdr:nvCxnSpPr>
        <xdr:cNvPr id="382" name="直線コネクタ 381"/>
        <xdr:cNvCxnSpPr/>
      </xdr:nvCxnSpPr>
      <xdr:spPr>
        <a:xfrm>
          <a:off x="2209800" y="131147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84545</xdr:rowOff>
    </xdr:to>
    <xdr:cxnSp macro="">
      <xdr:nvCxnSpPr>
        <xdr:cNvPr id="385" name="直線コネクタ 384"/>
        <xdr:cNvCxnSpPr/>
      </xdr:nvCxnSpPr>
      <xdr:spPr>
        <a:xfrm>
          <a:off x="1320800" y="130624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95" name="楕円 394"/>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6"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118655</xdr:rowOff>
    </xdr:from>
    <xdr:to>
      <xdr:col>20</xdr:col>
      <xdr:colOff>38100</xdr:colOff>
      <xdr:row>77</xdr:row>
      <xdr:rowOff>48805</xdr:rowOff>
    </xdr:to>
    <xdr:sp macro="" textlink="">
      <xdr:nvSpPr>
        <xdr:cNvPr id="397" name="楕円 396"/>
        <xdr:cNvSpPr/>
      </xdr:nvSpPr>
      <xdr:spPr>
        <a:xfrm>
          <a:off x="3937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58981</xdr:rowOff>
    </xdr:from>
    <xdr:ext cx="736600" cy="259045"/>
    <xdr:sp macro="" textlink="">
      <xdr:nvSpPr>
        <xdr:cNvPr id="398" name="テキスト ボックス 397"/>
        <xdr:cNvSpPr txBox="1"/>
      </xdr:nvSpPr>
      <xdr:spPr>
        <a:xfrm>
          <a:off x="3606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9" name="楕円 39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400" name="テキスト ボックス 39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401" name="楕円 400"/>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145523</xdr:rowOff>
    </xdr:from>
    <xdr:ext cx="762000" cy="259045"/>
    <xdr:sp macro="" textlink="">
      <xdr:nvSpPr>
        <xdr:cNvPr id="402" name="テキスト ボックス 401"/>
        <xdr:cNvSpPr txBox="1"/>
      </xdr:nvSpPr>
      <xdr:spPr>
        <a:xfrm>
          <a:off x="1828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403" name="楕円 402"/>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404" name="テキスト ボックス 403"/>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物件費は類似団体内平均と比較して下回っているが、補助費等、扶助費が同平均を上回っている。</a:t>
          </a:r>
        </a:p>
        <a:p>
          <a:r>
            <a:rPr kumimoji="1" lang="ja-JP" altLang="en-US" sz="1200">
              <a:latin typeface="ＭＳ Ｐゴシック" panose="020B0600070205080204" pitchFamily="50" charset="-128"/>
              <a:ea typeface="ＭＳ Ｐゴシック" panose="020B0600070205080204" pitchFamily="50" charset="-128"/>
            </a:rPr>
            <a:t>　これは、消防、ごみ処理などの業務を一部事務組合で実施していることおよび認定こども園施設型給付金などによるものであり、「公債費以外」に係る比率として捉えれば、類似団体平均と同等の値となる。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補助費等の比率が増加したため、前年比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％の増となっている。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76</xdr:row>
      <xdr:rowOff>168148</xdr:rowOff>
    </xdr:to>
    <xdr:cxnSp macro="">
      <xdr:nvCxnSpPr>
        <xdr:cNvPr id="435" name="直線コネクタ 434"/>
        <xdr:cNvCxnSpPr/>
      </xdr:nvCxnSpPr>
      <xdr:spPr>
        <a:xfrm>
          <a:off x="15671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14987</xdr:rowOff>
    </xdr:to>
    <xdr:cxnSp macro="">
      <xdr:nvCxnSpPr>
        <xdr:cNvPr id="438" name="直線コネクタ 437"/>
        <xdr:cNvCxnSpPr/>
      </xdr:nvCxnSpPr>
      <xdr:spPr>
        <a:xfrm flipV="1">
          <a:off x="14782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14987</xdr:rowOff>
    </xdr:to>
    <xdr:cxnSp macro="">
      <xdr:nvCxnSpPr>
        <xdr:cNvPr id="441" name="直線コネクタ 440"/>
        <xdr:cNvCxnSpPr/>
      </xdr:nvCxnSpPr>
      <xdr:spPr>
        <a:xfrm>
          <a:off x="13893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81280</xdr:rowOff>
    </xdr:to>
    <xdr:cxnSp macro="">
      <xdr:nvCxnSpPr>
        <xdr:cNvPr id="444" name="直線コネクタ 443"/>
        <xdr:cNvCxnSpPr/>
      </xdr:nvCxnSpPr>
      <xdr:spPr>
        <a:xfrm>
          <a:off x="13004800" y="129926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54" name="楕円 453"/>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5"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6" name="楕円 455"/>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7" name="テキスト ボックス 456"/>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8" name="楕円 457"/>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9" name="テキスト ボックス 458"/>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0" name="楕円 459"/>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61" name="テキスト ボックス 46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2" name="楕円 461"/>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63" name="テキスト ボックス 46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66138</xdr:rowOff>
    </xdr:from>
    <xdr:to>
      <xdr:col>29</xdr:col>
      <xdr:colOff>127000</xdr:colOff>
      <xdr:row>15</xdr:row>
      <xdr:rowOff>67199</xdr:rowOff>
    </xdr:to>
    <xdr:cxnSp macro="">
      <xdr:nvCxnSpPr>
        <xdr:cNvPr id="52" name="直線コネクタ 51"/>
        <xdr:cNvCxnSpPr/>
      </xdr:nvCxnSpPr>
      <xdr:spPr bwMode="auto">
        <a:xfrm flipV="1">
          <a:off x="5003800" y="2685513"/>
          <a:ext cx="647700" cy="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67199</xdr:rowOff>
    </xdr:from>
    <xdr:to>
      <xdr:col>26</xdr:col>
      <xdr:colOff>50800</xdr:colOff>
      <xdr:row>15</xdr:row>
      <xdr:rowOff>125296</xdr:rowOff>
    </xdr:to>
    <xdr:cxnSp macro="">
      <xdr:nvCxnSpPr>
        <xdr:cNvPr id="55" name="直線コネクタ 54"/>
        <xdr:cNvCxnSpPr/>
      </xdr:nvCxnSpPr>
      <xdr:spPr bwMode="auto">
        <a:xfrm flipV="1">
          <a:off x="4305300" y="2686574"/>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125296</xdr:rowOff>
    </xdr:from>
    <xdr:to>
      <xdr:col>22</xdr:col>
      <xdr:colOff>114300</xdr:colOff>
      <xdr:row>16</xdr:row>
      <xdr:rowOff>4367</xdr:rowOff>
    </xdr:to>
    <xdr:cxnSp macro="">
      <xdr:nvCxnSpPr>
        <xdr:cNvPr id="58" name="直線コネクタ 57"/>
        <xdr:cNvCxnSpPr/>
      </xdr:nvCxnSpPr>
      <xdr:spPr bwMode="auto">
        <a:xfrm flipV="1">
          <a:off x="3606800" y="27446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144956</xdr:rowOff>
    </xdr:from>
    <xdr:to>
      <xdr:col>18</xdr:col>
      <xdr:colOff>177800</xdr:colOff>
      <xdr:row>16</xdr:row>
      <xdr:rowOff>4367</xdr:rowOff>
    </xdr:to>
    <xdr:cxnSp macro="">
      <xdr:nvCxnSpPr>
        <xdr:cNvPr id="61" name="直線コネクタ 60"/>
        <xdr:cNvCxnSpPr/>
      </xdr:nvCxnSpPr>
      <xdr:spPr bwMode="auto">
        <a:xfrm>
          <a:off x="2908300" y="2764331"/>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15338</xdr:rowOff>
    </xdr:from>
    <xdr:to>
      <xdr:col>29</xdr:col>
      <xdr:colOff>177800</xdr:colOff>
      <xdr:row>15</xdr:row>
      <xdr:rowOff>116938</xdr:rowOff>
    </xdr:to>
    <xdr:sp macro="" textlink="">
      <xdr:nvSpPr>
        <xdr:cNvPr id="71" name="楕円 70"/>
        <xdr:cNvSpPr/>
      </xdr:nvSpPr>
      <xdr:spPr bwMode="auto">
        <a:xfrm>
          <a:off x="5600700" y="263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31865</xdr:rowOff>
    </xdr:from>
    <xdr:ext cx="762000" cy="259045"/>
    <xdr:sp macro="" textlink="">
      <xdr:nvSpPr>
        <xdr:cNvPr id="72" name="人口1人当たり決算額の推移該当値テキスト130"/>
        <xdr:cNvSpPr txBox="1"/>
      </xdr:nvSpPr>
      <xdr:spPr>
        <a:xfrm>
          <a:off x="5740400" y="247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16399</xdr:rowOff>
    </xdr:from>
    <xdr:to>
      <xdr:col>26</xdr:col>
      <xdr:colOff>101600</xdr:colOff>
      <xdr:row>15</xdr:row>
      <xdr:rowOff>117999</xdr:rowOff>
    </xdr:to>
    <xdr:sp macro="" textlink="">
      <xdr:nvSpPr>
        <xdr:cNvPr id="73" name="楕円 72"/>
        <xdr:cNvSpPr/>
      </xdr:nvSpPr>
      <xdr:spPr bwMode="auto">
        <a:xfrm>
          <a:off x="4953000" y="26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128176</xdr:rowOff>
    </xdr:from>
    <xdr:ext cx="736600" cy="259045"/>
    <xdr:sp macro="" textlink="">
      <xdr:nvSpPr>
        <xdr:cNvPr id="74" name="テキスト ボックス 73"/>
        <xdr:cNvSpPr txBox="1"/>
      </xdr:nvSpPr>
      <xdr:spPr>
        <a:xfrm>
          <a:off x="4622800" y="24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74496</xdr:rowOff>
    </xdr:from>
    <xdr:to>
      <xdr:col>22</xdr:col>
      <xdr:colOff>165100</xdr:colOff>
      <xdr:row>16</xdr:row>
      <xdr:rowOff>4646</xdr:rowOff>
    </xdr:to>
    <xdr:sp macro="" textlink="">
      <xdr:nvSpPr>
        <xdr:cNvPr id="75" name="楕円 74"/>
        <xdr:cNvSpPr/>
      </xdr:nvSpPr>
      <xdr:spPr bwMode="auto">
        <a:xfrm>
          <a:off x="4254500" y="269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14823</xdr:rowOff>
    </xdr:from>
    <xdr:ext cx="762000" cy="259045"/>
    <xdr:sp macro="" textlink="">
      <xdr:nvSpPr>
        <xdr:cNvPr id="76" name="テキスト ボックス 75"/>
        <xdr:cNvSpPr txBox="1"/>
      </xdr:nvSpPr>
      <xdr:spPr>
        <a:xfrm>
          <a:off x="3924300" y="246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125017</xdr:rowOff>
    </xdr:from>
    <xdr:to>
      <xdr:col>19</xdr:col>
      <xdr:colOff>38100</xdr:colOff>
      <xdr:row>16</xdr:row>
      <xdr:rowOff>55167</xdr:rowOff>
    </xdr:to>
    <xdr:sp macro="" textlink="">
      <xdr:nvSpPr>
        <xdr:cNvPr id="77" name="楕円 76"/>
        <xdr:cNvSpPr/>
      </xdr:nvSpPr>
      <xdr:spPr bwMode="auto">
        <a:xfrm>
          <a:off x="3556000" y="27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65344</xdr:rowOff>
    </xdr:from>
    <xdr:ext cx="762000" cy="259045"/>
    <xdr:sp macro="" textlink="">
      <xdr:nvSpPr>
        <xdr:cNvPr id="78" name="テキスト ボックス 77"/>
        <xdr:cNvSpPr txBox="1"/>
      </xdr:nvSpPr>
      <xdr:spPr>
        <a:xfrm>
          <a:off x="3225800" y="25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94156</xdr:rowOff>
    </xdr:from>
    <xdr:to>
      <xdr:col>15</xdr:col>
      <xdr:colOff>101600</xdr:colOff>
      <xdr:row>16</xdr:row>
      <xdr:rowOff>24306</xdr:rowOff>
    </xdr:to>
    <xdr:sp macro="" textlink="">
      <xdr:nvSpPr>
        <xdr:cNvPr id="79" name="楕円 78"/>
        <xdr:cNvSpPr/>
      </xdr:nvSpPr>
      <xdr:spPr bwMode="auto">
        <a:xfrm>
          <a:off x="2857500" y="27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34483</xdr:rowOff>
    </xdr:from>
    <xdr:ext cx="762000" cy="259045"/>
    <xdr:sp macro="" textlink="">
      <xdr:nvSpPr>
        <xdr:cNvPr id="80" name="テキスト ボックス 79"/>
        <xdr:cNvSpPr txBox="1"/>
      </xdr:nvSpPr>
      <xdr:spPr>
        <a:xfrm>
          <a:off x="2527300" y="24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86668</xdr:rowOff>
    </xdr:from>
    <xdr:to>
      <xdr:col>29</xdr:col>
      <xdr:colOff>127000</xdr:colOff>
      <xdr:row>36</xdr:row>
      <xdr:rowOff>87061</xdr:rowOff>
    </xdr:to>
    <xdr:cxnSp macro="">
      <xdr:nvCxnSpPr>
        <xdr:cNvPr id="116" name="直線コネクタ 115"/>
        <xdr:cNvCxnSpPr/>
      </xdr:nvCxnSpPr>
      <xdr:spPr bwMode="auto">
        <a:xfrm>
          <a:off x="5003800" y="7039918"/>
          <a:ext cx="6477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85852</xdr:rowOff>
    </xdr:from>
    <xdr:to>
      <xdr:col>26</xdr:col>
      <xdr:colOff>50800</xdr:colOff>
      <xdr:row>36</xdr:row>
      <xdr:rowOff>86668</xdr:rowOff>
    </xdr:to>
    <xdr:cxnSp macro="">
      <xdr:nvCxnSpPr>
        <xdr:cNvPr id="119" name="直線コネクタ 118"/>
        <xdr:cNvCxnSpPr/>
      </xdr:nvCxnSpPr>
      <xdr:spPr bwMode="auto">
        <a:xfrm>
          <a:off x="4305300" y="7039102"/>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85852</xdr:rowOff>
    </xdr:from>
    <xdr:to>
      <xdr:col>22</xdr:col>
      <xdr:colOff>114300</xdr:colOff>
      <xdr:row>36</xdr:row>
      <xdr:rowOff>119456</xdr:rowOff>
    </xdr:to>
    <xdr:cxnSp macro="">
      <xdr:nvCxnSpPr>
        <xdr:cNvPr id="122" name="直線コネクタ 121"/>
        <xdr:cNvCxnSpPr/>
      </xdr:nvCxnSpPr>
      <xdr:spPr bwMode="auto">
        <a:xfrm flipV="1">
          <a:off x="3606800" y="7039102"/>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96727</xdr:rowOff>
    </xdr:from>
    <xdr:to>
      <xdr:col>18</xdr:col>
      <xdr:colOff>177800</xdr:colOff>
      <xdr:row>36</xdr:row>
      <xdr:rowOff>119456</xdr:rowOff>
    </xdr:to>
    <xdr:cxnSp macro="">
      <xdr:nvCxnSpPr>
        <xdr:cNvPr id="125" name="直線コネクタ 124"/>
        <xdr:cNvCxnSpPr/>
      </xdr:nvCxnSpPr>
      <xdr:spPr bwMode="auto">
        <a:xfrm>
          <a:off x="2908300" y="7049977"/>
          <a:ext cx="698500" cy="2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36261</xdr:rowOff>
    </xdr:from>
    <xdr:to>
      <xdr:col>29</xdr:col>
      <xdr:colOff>177800</xdr:colOff>
      <xdr:row>36</xdr:row>
      <xdr:rowOff>137861</xdr:rowOff>
    </xdr:to>
    <xdr:sp macro="" textlink="">
      <xdr:nvSpPr>
        <xdr:cNvPr id="135" name="楕円 134"/>
        <xdr:cNvSpPr/>
      </xdr:nvSpPr>
      <xdr:spPr bwMode="auto">
        <a:xfrm>
          <a:off x="5600700" y="69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8338</xdr:rowOff>
    </xdr:from>
    <xdr:ext cx="762000" cy="259045"/>
    <xdr:sp macro="" textlink="">
      <xdr:nvSpPr>
        <xdr:cNvPr id="136" name="人口1人当たり決算額の推移該当値テキスト445"/>
        <xdr:cNvSpPr txBox="1"/>
      </xdr:nvSpPr>
      <xdr:spPr>
        <a:xfrm>
          <a:off x="5740400" y="69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35868</xdr:rowOff>
    </xdr:from>
    <xdr:to>
      <xdr:col>26</xdr:col>
      <xdr:colOff>101600</xdr:colOff>
      <xdr:row>36</xdr:row>
      <xdr:rowOff>137468</xdr:rowOff>
    </xdr:to>
    <xdr:sp macro="" textlink="">
      <xdr:nvSpPr>
        <xdr:cNvPr id="137" name="楕円 136"/>
        <xdr:cNvSpPr/>
      </xdr:nvSpPr>
      <xdr:spPr bwMode="auto">
        <a:xfrm>
          <a:off x="4953000" y="698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122245</xdr:rowOff>
    </xdr:from>
    <xdr:ext cx="736600" cy="259045"/>
    <xdr:sp macro="" textlink="">
      <xdr:nvSpPr>
        <xdr:cNvPr id="138" name="テキスト ボックス 137"/>
        <xdr:cNvSpPr txBox="1"/>
      </xdr:nvSpPr>
      <xdr:spPr>
        <a:xfrm>
          <a:off x="4622800" y="707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35052</xdr:rowOff>
    </xdr:from>
    <xdr:to>
      <xdr:col>22</xdr:col>
      <xdr:colOff>165100</xdr:colOff>
      <xdr:row>36</xdr:row>
      <xdr:rowOff>136652</xdr:rowOff>
    </xdr:to>
    <xdr:sp macro="" textlink="">
      <xdr:nvSpPr>
        <xdr:cNvPr id="139" name="楕円 138"/>
        <xdr:cNvSpPr/>
      </xdr:nvSpPr>
      <xdr:spPr bwMode="auto">
        <a:xfrm>
          <a:off x="4254500" y="6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121429</xdr:rowOff>
    </xdr:from>
    <xdr:ext cx="762000" cy="259045"/>
    <xdr:sp macro="" textlink="">
      <xdr:nvSpPr>
        <xdr:cNvPr id="140" name="テキスト ボックス 139"/>
        <xdr:cNvSpPr txBox="1"/>
      </xdr:nvSpPr>
      <xdr:spPr>
        <a:xfrm>
          <a:off x="39243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68656</xdr:rowOff>
    </xdr:from>
    <xdr:to>
      <xdr:col>19</xdr:col>
      <xdr:colOff>38100</xdr:colOff>
      <xdr:row>36</xdr:row>
      <xdr:rowOff>170256</xdr:rowOff>
    </xdr:to>
    <xdr:sp macro="" textlink="">
      <xdr:nvSpPr>
        <xdr:cNvPr id="141" name="楕円 140"/>
        <xdr:cNvSpPr/>
      </xdr:nvSpPr>
      <xdr:spPr bwMode="auto">
        <a:xfrm>
          <a:off x="3556000" y="702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155033</xdr:rowOff>
    </xdr:from>
    <xdr:ext cx="762000" cy="259045"/>
    <xdr:sp macro="" textlink="">
      <xdr:nvSpPr>
        <xdr:cNvPr id="142" name="テキスト ボックス 141"/>
        <xdr:cNvSpPr txBox="1"/>
      </xdr:nvSpPr>
      <xdr:spPr>
        <a:xfrm>
          <a:off x="3225800" y="7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45927</xdr:rowOff>
    </xdr:from>
    <xdr:to>
      <xdr:col>15</xdr:col>
      <xdr:colOff>101600</xdr:colOff>
      <xdr:row>36</xdr:row>
      <xdr:rowOff>147527</xdr:rowOff>
    </xdr:to>
    <xdr:sp macro="" textlink="">
      <xdr:nvSpPr>
        <xdr:cNvPr id="143" name="楕円 142"/>
        <xdr:cNvSpPr/>
      </xdr:nvSpPr>
      <xdr:spPr bwMode="auto">
        <a:xfrm>
          <a:off x="2857500" y="699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132304</xdr:rowOff>
    </xdr:from>
    <xdr:ext cx="762000" cy="259045"/>
    <xdr:sp macro="" textlink="">
      <xdr:nvSpPr>
        <xdr:cNvPr id="144" name="テキスト ボックス 143"/>
        <xdr:cNvSpPr txBox="1"/>
      </xdr:nvSpPr>
      <xdr:spPr>
        <a:xfrm>
          <a:off x="2527300" y="708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52965</xdr:rowOff>
    </xdr:from>
    <xdr:to>
      <xdr:col>24</xdr:col>
      <xdr:colOff>63500</xdr:colOff>
      <xdr:row>35</xdr:row>
      <xdr:rowOff>64605</xdr:rowOff>
    </xdr:to>
    <xdr:cxnSp macro="">
      <xdr:nvCxnSpPr>
        <xdr:cNvPr id="61" name="直線コネクタ 60"/>
        <xdr:cNvCxnSpPr/>
      </xdr:nvCxnSpPr>
      <xdr:spPr>
        <a:xfrm>
          <a:off x="3797300" y="6053715"/>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52965</xdr:rowOff>
    </xdr:from>
    <xdr:to>
      <xdr:col>19</xdr:col>
      <xdr:colOff>177800</xdr:colOff>
      <xdr:row>35</xdr:row>
      <xdr:rowOff>109068</xdr:rowOff>
    </xdr:to>
    <xdr:cxnSp macro="">
      <xdr:nvCxnSpPr>
        <xdr:cNvPr id="64" name="直線コネクタ 63"/>
        <xdr:cNvCxnSpPr/>
      </xdr:nvCxnSpPr>
      <xdr:spPr>
        <a:xfrm flipV="1">
          <a:off x="2908300" y="6053715"/>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109068</xdr:rowOff>
    </xdr:from>
    <xdr:to>
      <xdr:col>15</xdr:col>
      <xdr:colOff>50800</xdr:colOff>
      <xdr:row>35</xdr:row>
      <xdr:rowOff>139395</xdr:rowOff>
    </xdr:to>
    <xdr:cxnSp macro="">
      <xdr:nvCxnSpPr>
        <xdr:cNvPr id="67" name="直線コネクタ 66"/>
        <xdr:cNvCxnSpPr/>
      </xdr:nvCxnSpPr>
      <xdr:spPr>
        <a:xfrm flipV="1">
          <a:off x="2019300" y="610981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133985</xdr:rowOff>
    </xdr:from>
    <xdr:to>
      <xdr:col>10</xdr:col>
      <xdr:colOff>114300</xdr:colOff>
      <xdr:row>35</xdr:row>
      <xdr:rowOff>139395</xdr:rowOff>
    </xdr:to>
    <xdr:cxnSp macro="">
      <xdr:nvCxnSpPr>
        <xdr:cNvPr id="70" name="直線コネクタ 69"/>
        <xdr:cNvCxnSpPr/>
      </xdr:nvCxnSpPr>
      <xdr:spPr>
        <a:xfrm>
          <a:off x="1130300" y="613473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13805</xdr:rowOff>
    </xdr:from>
    <xdr:to>
      <xdr:col>24</xdr:col>
      <xdr:colOff>114300</xdr:colOff>
      <xdr:row>35</xdr:row>
      <xdr:rowOff>115405</xdr:rowOff>
    </xdr:to>
    <xdr:sp macro="" textlink="">
      <xdr:nvSpPr>
        <xdr:cNvPr id="80" name="楕円 79"/>
        <xdr:cNvSpPr/>
      </xdr:nvSpPr>
      <xdr:spPr>
        <a:xfrm>
          <a:off x="4584700" y="60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36682</xdr:rowOff>
    </xdr:from>
    <xdr:ext cx="534377" cy="259045"/>
    <xdr:sp macro="" textlink="">
      <xdr:nvSpPr>
        <xdr:cNvPr id="81" name="人件費該当値テキスト"/>
        <xdr:cNvSpPr txBox="1"/>
      </xdr:nvSpPr>
      <xdr:spPr>
        <a:xfrm>
          <a:off x="4686300" y="58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2165</xdr:rowOff>
    </xdr:from>
    <xdr:to>
      <xdr:col>20</xdr:col>
      <xdr:colOff>38100</xdr:colOff>
      <xdr:row>35</xdr:row>
      <xdr:rowOff>103765</xdr:rowOff>
    </xdr:to>
    <xdr:sp macro="" textlink="">
      <xdr:nvSpPr>
        <xdr:cNvPr id="82" name="楕円 81"/>
        <xdr:cNvSpPr/>
      </xdr:nvSpPr>
      <xdr:spPr>
        <a:xfrm>
          <a:off x="3746500" y="60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120292</xdr:rowOff>
    </xdr:from>
    <xdr:ext cx="534377" cy="259045"/>
    <xdr:sp macro="" textlink="">
      <xdr:nvSpPr>
        <xdr:cNvPr id="83" name="テキスト ボックス 82"/>
        <xdr:cNvSpPr txBox="1"/>
      </xdr:nvSpPr>
      <xdr:spPr>
        <a:xfrm>
          <a:off x="3530111" y="57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58268</xdr:rowOff>
    </xdr:from>
    <xdr:to>
      <xdr:col>15</xdr:col>
      <xdr:colOff>101600</xdr:colOff>
      <xdr:row>35</xdr:row>
      <xdr:rowOff>159868</xdr:rowOff>
    </xdr:to>
    <xdr:sp macro="" textlink="">
      <xdr:nvSpPr>
        <xdr:cNvPr id="84" name="楕円 83"/>
        <xdr:cNvSpPr/>
      </xdr:nvSpPr>
      <xdr:spPr>
        <a:xfrm>
          <a:off x="2857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85" name="テキスト ボックス 84"/>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88595</xdr:rowOff>
    </xdr:from>
    <xdr:to>
      <xdr:col>10</xdr:col>
      <xdr:colOff>165100</xdr:colOff>
      <xdr:row>36</xdr:row>
      <xdr:rowOff>18745</xdr:rowOff>
    </xdr:to>
    <xdr:sp macro="" textlink="">
      <xdr:nvSpPr>
        <xdr:cNvPr id="86" name="楕円 85"/>
        <xdr:cNvSpPr/>
      </xdr:nvSpPr>
      <xdr:spPr>
        <a:xfrm>
          <a:off x="19685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35272</xdr:rowOff>
    </xdr:from>
    <xdr:ext cx="534377" cy="259045"/>
    <xdr:sp macro="" textlink="">
      <xdr:nvSpPr>
        <xdr:cNvPr id="87" name="テキスト ボックス 86"/>
        <xdr:cNvSpPr txBox="1"/>
      </xdr:nvSpPr>
      <xdr:spPr>
        <a:xfrm>
          <a:off x="1752111" y="58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83185</xdr:rowOff>
    </xdr:from>
    <xdr:to>
      <xdr:col>6</xdr:col>
      <xdr:colOff>38100</xdr:colOff>
      <xdr:row>36</xdr:row>
      <xdr:rowOff>13335</xdr:rowOff>
    </xdr:to>
    <xdr:sp macro="" textlink="">
      <xdr:nvSpPr>
        <xdr:cNvPr id="88" name="楕円 87"/>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4462</xdr:rowOff>
    </xdr:from>
    <xdr:ext cx="534377" cy="259045"/>
    <xdr:sp macro="" textlink="">
      <xdr:nvSpPr>
        <xdr:cNvPr id="89" name="テキスト ボックス 88"/>
        <xdr:cNvSpPr txBox="1"/>
      </xdr:nvSpPr>
      <xdr:spPr>
        <a:xfrm>
          <a:off x="863111" y="61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18901</xdr:rowOff>
    </xdr:from>
    <xdr:to>
      <xdr:col>24</xdr:col>
      <xdr:colOff>63500</xdr:colOff>
      <xdr:row>57</xdr:row>
      <xdr:rowOff>79600</xdr:rowOff>
    </xdr:to>
    <xdr:cxnSp macro="">
      <xdr:nvCxnSpPr>
        <xdr:cNvPr id="121" name="直線コネクタ 120"/>
        <xdr:cNvCxnSpPr/>
      </xdr:nvCxnSpPr>
      <xdr:spPr>
        <a:xfrm>
          <a:off x="3797300" y="9791551"/>
          <a:ext cx="8382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18901</xdr:rowOff>
    </xdr:from>
    <xdr:to>
      <xdr:col>19</xdr:col>
      <xdr:colOff>177800</xdr:colOff>
      <xdr:row>57</xdr:row>
      <xdr:rowOff>61160</xdr:rowOff>
    </xdr:to>
    <xdr:cxnSp macro="">
      <xdr:nvCxnSpPr>
        <xdr:cNvPr id="124" name="直線コネクタ 123"/>
        <xdr:cNvCxnSpPr/>
      </xdr:nvCxnSpPr>
      <xdr:spPr>
        <a:xfrm flipV="1">
          <a:off x="2908300" y="9791551"/>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49958</xdr:rowOff>
    </xdr:from>
    <xdr:to>
      <xdr:col>15</xdr:col>
      <xdr:colOff>50800</xdr:colOff>
      <xdr:row>57</xdr:row>
      <xdr:rowOff>61160</xdr:rowOff>
    </xdr:to>
    <xdr:cxnSp macro="">
      <xdr:nvCxnSpPr>
        <xdr:cNvPr id="127" name="直線コネクタ 126"/>
        <xdr:cNvCxnSpPr/>
      </xdr:nvCxnSpPr>
      <xdr:spPr>
        <a:xfrm>
          <a:off x="2019300" y="982260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49958</xdr:rowOff>
    </xdr:from>
    <xdr:to>
      <xdr:col>10</xdr:col>
      <xdr:colOff>114300</xdr:colOff>
      <xdr:row>57</xdr:row>
      <xdr:rowOff>98345</xdr:rowOff>
    </xdr:to>
    <xdr:cxnSp macro="">
      <xdr:nvCxnSpPr>
        <xdr:cNvPr id="130" name="直線コネクタ 129"/>
        <xdr:cNvCxnSpPr/>
      </xdr:nvCxnSpPr>
      <xdr:spPr>
        <a:xfrm flipV="1">
          <a:off x="1130300" y="982260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28800</xdr:rowOff>
    </xdr:from>
    <xdr:to>
      <xdr:col>24</xdr:col>
      <xdr:colOff>114300</xdr:colOff>
      <xdr:row>57</xdr:row>
      <xdr:rowOff>130400</xdr:rowOff>
    </xdr:to>
    <xdr:sp macro="" textlink="">
      <xdr:nvSpPr>
        <xdr:cNvPr id="140" name="楕円 139"/>
        <xdr:cNvSpPr/>
      </xdr:nvSpPr>
      <xdr:spPr>
        <a:xfrm>
          <a:off x="4584700" y="98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7227</xdr:rowOff>
    </xdr:from>
    <xdr:ext cx="534377" cy="259045"/>
    <xdr:sp macro="" textlink="">
      <xdr:nvSpPr>
        <xdr:cNvPr id="141" name="物件費該当値テキスト"/>
        <xdr:cNvSpPr txBox="1"/>
      </xdr:nvSpPr>
      <xdr:spPr>
        <a:xfrm>
          <a:off x="4686300" y="97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139551</xdr:rowOff>
    </xdr:from>
    <xdr:to>
      <xdr:col>20</xdr:col>
      <xdr:colOff>38100</xdr:colOff>
      <xdr:row>57</xdr:row>
      <xdr:rowOff>69701</xdr:rowOff>
    </xdr:to>
    <xdr:sp macro="" textlink="">
      <xdr:nvSpPr>
        <xdr:cNvPr id="142" name="楕円 141"/>
        <xdr:cNvSpPr/>
      </xdr:nvSpPr>
      <xdr:spPr>
        <a:xfrm>
          <a:off x="3746500" y="97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86228</xdr:rowOff>
    </xdr:from>
    <xdr:ext cx="534377" cy="259045"/>
    <xdr:sp macro="" textlink="">
      <xdr:nvSpPr>
        <xdr:cNvPr id="143" name="テキスト ボックス 142"/>
        <xdr:cNvSpPr txBox="1"/>
      </xdr:nvSpPr>
      <xdr:spPr>
        <a:xfrm>
          <a:off x="3530111"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10360</xdr:rowOff>
    </xdr:from>
    <xdr:to>
      <xdr:col>15</xdr:col>
      <xdr:colOff>101600</xdr:colOff>
      <xdr:row>57</xdr:row>
      <xdr:rowOff>111960</xdr:rowOff>
    </xdr:to>
    <xdr:sp macro="" textlink="">
      <xdr:nvSpPr>
        <xdr:cNvPr id="144" name="楕円 143"/>
        <xdr:cNvSpPr/>
      </xdr:nvSpPr>
      <xdr:spPr>
        <a:xfrm>
          <a:off x="2857500" y="97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103087</xdr:rowOff>
    </xdr:from>
    <xdr:ext cx="534377" cy="259045"/>
    <xdr:sp macro="" textlink="">
      <xdr:nvSpPr>
        <xdr:cNvPr id="145" name="テキスト ボックス 144"/>
        <xdr:cNvSpPr txBox="1"/>
      </xdr:nvSpPr>
      <xdr:spPr>
        <a:xfrm>
          <a:off x="2641111" y="98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170608</xdr:rowOff>
    </xdr:from>
    <xdr:to>
      <xdr:col>10</xdr:col>
      <xdr:colOff>165100</xdr:colOff>
      <xdr:row>57</xdr:row>
      <xdr:rowOff>100758</xdr:rowOff>
    </xdr:to>
    <xdr:sp macro="" textlink="">
      <xdr:nvSpPr>
        <xdr:cNvPr id="146" name="楕円 145"/>
        <xdr:cNvSpPr/>
      </xdr:nvSpPr>
      <xdr:spPr>
        <a:xfrm>
          <a:off x="1968500" y="97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91885</xdr:rowOff>
    </xdr:from>
    <xdr:ext cx="534377" cy="259045"/>
    <xdr:sp macro="" textlink="">
      <xdr:nvSpPr>
        <xdr:cNvPr id="147" name="テキスト ボックス 146"/>
        <xdr:cNvSpPr txBox="1"/>
      </xdr:nvSpPr>
      <xdr:spPr>
        <a:xfrm>
          <a:off x="1752111" y="98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47545</xdr:rowOff>
    </xdr:from>
    <xdr:to>
      <xdr:col>6</xdr:col>
      <xdr:colOff>38100</xdr:colOff>
      <xdr:row>57</xdr:row>
      <xdr:rowOff>149145</xdr:rowOff>
    </xdr:to>
    <xdr:sp macro="" textlink="">
      <xdr:nvSpPr>
        <xdr:cNvPr id="148" name="楕円 147"/>
        <xdr:cNvSpPr/>
      </xdr:nvSpPr>
      <xdr:spPr>
        <a:xfrm>
          <a:off x="1079500" y="98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140272</xdr:rowOff>
    </xdr:from>
    <xdr:ext cx="534377" cy="259045"/>
    <xdr:sp macro="" textlink="">
      <xdr:nvSpPr>
        <xdr:cNvPr id="149" name="テキスト ボックス 148"/>
        <xdr:cNvSpPr txBox="1"/>
      </xdr:nvSpPr>
      <xdr:spPr>
        <a:xfrm>
          <a:off x="863111" y="99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97828</xdr:rowOff>
    </xdr:from>
    <xdr:to>
      <xdr:col>24</xdr:col>
      <xdr:colOff>63500</xdr:colOff>
      <xdr:row>78</xdr:row>
      <xdr:rowOff>134862</xdr:rowOff>
    </xdr:to>
    <xdr:cxnSp macro="">
      <xdr:nvCxnSpPr>
        <xdr:cNvPr id="178" name="直線コネクタ 177"/>
        <xdr:cNvCxnSpPr/>
      </xdr:nvCxnSpPr>
      <xdr:spPr>
        <a:xfrm>
          <a:off x="3797300" y="13470928"/>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114021</xdr:rowOff>
    </xdr:from>
    <xdr:to>
      <xdr:col>19</xdr:col>
      <xdr:colOff>177800</xdr:colOff>
      <xdr:row>78</xdr:row>
      <xdr:rowOff>97828</xdr:rowOff>
    </xdr:to>
    <xdr:cxnSp macro="">
      <xdr:nvCxnSpPr>
        <xdr:cNvPr id="181" name="直線コネクタ 180"/>
        <xdr:cNvCxnSpPr/>
      </xdr:nvCxnSpPr>
      <xdr:spPr>
        <a:xfrm>
          <a:off x="2908300" y="13144221"/>
          <a:ext cx="889000" cy="32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114021</xdr:rowOff>
    </xdr:from>
    <xdr:to>
      <xdr:col>15</xdr:col>
      <xdr:colOff>50800</xdr:colOff>
      <xdr:row>78</xdr:row>
      <xdr:rowOff>116839</xdr:rowOff>
    </xdr:to>
    <xdr:cxnSp macro="">
      <xdr:nvCxnSpPr>
        <xdr:cNvPr id="184" name="直線コネクタ 183"/>
        <xdr:cNvCxnSpPr/>
      </xdr:nvCxnSpPr>
      <xdr:spPr>
        <a:xfrm flipV="1">
          <a:off x="2019300" y="13144221"/>
          <a:ext cx="889000" cy="3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82550</xdr:rowOff>
    </xdr:from>
    <xdr:to>
      <xdr:col>10</xdr:col>
      <xdr:colOff>114300</xdr:colOff>
      <xdr:row>78</xdr:row>
      <xdr:rowOff>116839</xdr:rowOff>
    </xdr:to>
    <xdr:cxnSp macro="">
      <xdr:nvCxnSpPr>
        <xdr:cNvPr id="187" name="直線コネクタ 186"/>
        <xdr:cNvCxnSpPr/>
      </xdr:nvCxnSpPr>
      <xdr:spPr>
        <a:xfrm>
          <a:off x="1130300" y="13455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84062</xdr:rowOff>
    </xdr:from>
    <xdr:to>
      <xdr:col>24</xdr:col>
      <xdr:colOff>114300</xdr:colOff>
      <xdr:row>79</xdr:row>
      <xdr:rowOff>14212</xdr:rowOff>
    </xdr:to>
    <xdr:sp macro="" textlink="">
      <xdr:nvSpPr>
        <xdr:cNvPr id="197" name="楕円 196"/>
        <xdr:cNvSpPr/>
      </xdr:nvSpPr>
      <xdr:spPr>
        <a:xfrm>
          <a:off x="45847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170439</xdr:rowOff>
    </xdr:from>
    <xdr:ext cx="469744" cy="259045"/>
    <xdr:sp macro="" textlink="">
      <xdr:nvSpPr>
        <xdr:cNvPr id="198" name="維持補修費該当値テキスト"/>
        <xdr:cNvSpPr txBox="1"/>
      </xdr:nvSpPr>
      <xdr:spPr>
        <a:xfrm>
          <a:off x="4686300" y="133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47028</xdr:rowOff>
    </xdr:from>
    <xdr:to>
      <xdr:col>20</xdr:col>
      <xdr:colOff>38100</xdr:colOff>
      <xdr:row>78</xdr:row>
      <xdr:rowOff>148628</xdr:rowOff>
    </xdr:to>
    <xdr:sp macro="" textlink="">
      <xdr:nvSpPr>
        <xdr:cNvPr id="199" name="楕円 198"/>
        <xdr:cNvSpPr/>
      </xdr:nvSpPr>
      <xdr:spPr>
        <a:xfrm>
          <a:off x="3746500" y="13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139755</xdr:rowOff>
    </xdr:from>
    <xdr:ext cx="469744" cy="259045"/>
    <xdr:sp macro="" textlink="">
      <xdr:nvSpPr>
        <xdr:cNvPr id="200" name="テキスト ボックス 199"/>
        <xdr:cNvSpPr txBox="1"/>
      </xdr:nvSpPr>
      <xdr:spPr>
        <a:xfrm>
          <a:off x="3562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63221</xdr:rowOff>
    </xdr:from>
    <xdr:to>
      <xdr:col>15</xdr:col>
      <xdr:colOff>101600</xdr:colOff>
      <xdr:row>76</xdr:row>
      <xdr:rowOff>164821</xdr:rowOff>
    </xdr:to>
    <xdr:sp macro="" textlink="">
      <xdr:nvSpPr>
        <xdr:cNvPr id="201" name="楕円 200"/>
        <xdr:cNvSpPr/>
      </xdr:nvSpPr>
      <xdr:spPr>
        <a:xfrm>
          <a:off x="2857500" y="130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9898</xdr:rowOff>
    </xdr:from>
    <xdr:ext cx="534377" cy="259045"/>
    <xdr:sp macro="" textlink="">
      <xdr:nvSpPr>
        <xdr:cNvPr id="202" name="テキスト ボックス 201"/>
        <xdr:cNvSpPr txBox="1"/>
      </xdr:nvSpPr>
      <xdr:spPr>
        <a:xfrm>
          <a:off x="2641111" y="128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66039</xdr:rowOff>
    </xdr:from>
    <xdr:to>
      <xdr:col>10</xdr:col>
      <xdr:colOff>165100</xdr:colOff>
      <xdr:row>78</xdr:row>
      <xdr:rowOff>167639</xdr:rowOff>
    </xdr:to>
    <xdr:sp macro="" textlink="">
      <xdr:nvSpPr>
        <xdr:cNvPr id="203" name="楕円 202"/>
        <xdr:cNvSpPr/>
      </xdr:nvSpPr>
      <xdr:spPr>
        <a:xfrm>
          <a:off x="1968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158766</xdr:rowOff>
    </xdr:from>
    <xdr:ext cx="469744" cy="259045"/>
    <xdr:sp macro="" textlink="">
      <xdr:nvSpPr>
        <xdr:cNvPr id="204" name="テキスト ボックス 203"/>
        <xdr:cNvSpPr txBox="1"/>
      </xdr:nvSpPr>
      <xdr:spPr>
        <a:xfrm>
          <a:off x="1784428"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31750</xdr:rowOff>
    </xdr:from>
    <xdr:to>
      <xdr:col>6</xdr:col>
      <xdr:colOff>38100</xdr:colOff>
      <xdr:row>78</xdr:row>
      <xdr:rowOff>133350</xdr:rowOff>
    </xdr:to>
    <xdr:sp macro="" textlink="">
      <xdr:nvSpPr>
        <xdr:cNvPr id="205" name="楕円 204"/>
        <xdr:cNvSpPr/>
      </xdr:nvSpPr>
      <xdr:spPr>
        <a:xfrm>
          <a:off x="1079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124477</xdr:rowOff>
    </xdr:from>
    <xdr:ext cx="469744" cy="259045"/>
    <xdr:sp macro="" textlink="">
      <xdr:nvSpPr>
        <xdr:cNvPr id="206" name="テキスト ボックス 205"/>
        <xdr:cNvSpPr txBox="1"/>
      </xdr:nvSpPr>
      <xdr:spPr>
        <a:xfrm>
          <a:off x="895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125368</xdr:rowOff>
    </xdr:from>
    <xdr:to>
      <xdr:col>24</xdr:col>
      <xdr:colOff>63500</xdr:colOff>
      <xdr:row>93</xdr:row>
      <xdr:rowOff>145689</xdr:rowOff>
    </xdr:to>
    <xdr:cxnSp macro="">
      <xdr:nvCxnSpPr>
        <xdr:cNvPr id="234" name="直線コネクタ 233"/>
        <xdr:cNvCxnSpPr/>
      </xdr:nvCxnSpPr>
      <xdr:spPr>
        <a:xfrm flipV="1">
          <a:off x="3797300" y="16070218"/>
          <a:ext cx="8382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145689</xdr:rowOff>
    </xdr:from>
    <xdr:to>
      <xdr:col>19</xdr:col>
      <xdr:colOff>177800</xdr:colOff>
      <xdr:row>94</xdr:row>
      <xdr:rowOff>36601</xdr:rowOff>
    </xdr:to>
    <xdr:cxnSp macro="">
      <xdr:nvCxnSpPr>
        <xdr:cNvPr id="237" name="直線コネクタ 236"/>
        <xdr:cNvCxnSpPr/>
      </xdr:nvCxnSpPr>
      <xdr:spPr>
        <a:xfrm flipV="1">
          <a:off x="2908300" y="16090539"/>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36601</xdr:rowOff>
    </xdr:from>
    <xdr:to>
      <xdr:col>15</xdr:col>
      <xdr:colOff>50800</xdr:colOff>
      <xdr:row>94</xdr:row>
      <xdr:rowOff>70114</xdr:rowOff>
    </xdr:to>
    <xdr:cxnSp macro="">
      <xdr:nvCxnSpPr>
        <xdr:cNvPr id="240" name="直線コネクタ 239"/>
        <xdr:cNvCxnSpPr/>
      </xdr:nvCxnSpPr>
      <xdr:spPr>
        <a:xfrm flipV="1">
          <a:off x="2019300" y="16152901"/>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70114</xdr:rowOff>
    </xdr:from>
    <xdr:to>
      <xdr:col>10</xdr:col>
      <xdr:colOff>114300</xdr:colOff>
      <xdr:row>94</xdr:row>
      <xdr:rowOff>82459</xdr:rowOff>
    </xdr:to>
    <xdr:cxnSp macro="">
      <xdr:nvCxnSpPr>
        <xdr:cNvPr id="243" name="直線コネクタ 242"/>
        <xdr:cNvCxnSpPr/>
      </xdr:nvCxnSpPr>
      <xdr:spPr>
        <a:xfrm flipV="1">
          <a:off x="1130300" y="1618641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74568</xdr:rowOff>
    </xdr:from>
    <xdr:to>
      <xdr:col>24</xdr:col>
      <xdr:colOff>114300</xdr:colOff>
      <xdr:row>94</xdr:row>
      <xdr:rowOff>4718</xdr:rowOff>
    </xdr:to>
    <xdr:sp macro="" textlink="">
      <xdr:nvSpPr>
        <xdr:cNvPr id="253" name="楕円 252"/>
        <xdr:cNvSpPr/>
      </xdr:nvSpPr>
      <xdr:spPr>
        <a:xfrm>
          <a:off x="4584700" y="160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97445</xdr:rowOff>
    </xdr:from>
    <xdr:ext cx="534377" cy="259045"/>
    <xdr:sp macro="" textlink="">
      <xdr:nvSpPr>
        <xdr:cNvPr id="254" name="扶助費該当値テキスト"/>
        <xdr:cNvSpPr txBox="1"/>
      </xdr:nvSpPr>
      <xdr:spPr>
        <a:xfrm>
          <a:off x="4686300" y="158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94889</xdr:rowOff>
    </xdr:from>
    <xdr:to>
      <xdr:col>20</xdr:col>
      <xdr:colOff>38100</xdr:colOff>
      <xdr:row>94</xdr:row>
      <xdr:rowOff>25039</xdr:rowOff>
    </xdr:to>
    <xdr:sp macro="" textlink="">
      <xdr:nvSpPr>
        <xdr:cNvPr id="255" name="楕円 254"/>
        <xdr:cNvSpPr/>
      </xdr:nvSpPr>
      <xdr:spPr>
        <a:xfrm>
          <a:off x="3746500" y="160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41566</xdr:rowOff>
    </xdr:from>
    <xdr:ext cx="534377" cy="259045"/>
    <xdr:sp macro="" textlink="">
      <xdr:nvSpPr>
        <xdr:cNvPr id="256" name="テキスト ボックス 255"/>
        <xdr:cNvSpPr txBox="1"/>
      </xdr:nvSpPr>
      <xdr:spPr>
        <a:xfrm>
          <a:off x="3530111" y="158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157251</xdr:rowOff>
    </xdr:from>
    <xdr:to>
      <xdr:col>15</xdr:col>
      <xdr:colOff>101600</xdr:colOff>
      <xdr:row>94</xdr:row>
      <xdr:rowOff>87401</xdr:rowOff>
    </xdr:to>
    <xdr:sp macro="" textlink="">
      <xdr:nvSpPr>
        <xdr:cNvPr id="257" name="楕円 256"/>
        <xdr:cNvSpPr/>
      </xdr:nvSpPr>
      <xdr:spPr>
        <a:xfrm>
          <a:off x="2857500" y="161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103928</xdr:rowOff>
    </xdr:from>
    <xdr:ext cx="534377" cy="259045"/>
    <xdr:sp macro="" textlink="">
      <xdr:nvSpPr>
        <xdr:cNvPr id="258" name="テキスト ボックス 257"/>
        <xdr:cNvSpPr txBox="1"/>
      </xdr:nvSpPr>
      <xdr:spPr>
        <a:xfrm>
          <a:off x="2641111" y="158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19314</xdr:rowOff>
    </xdr:from>
    <xdr:to>
      <xdr:col>10</xdr:col>
      <xdr:colOff>165100</xdr:colOff>
      <xdr:row>94</xdr:row>
      <xdr:rowOff>120914</xdr:rowOff>
    </xdr:to>
    <xdr:sp macro="" textlink="">
      <xdr:nvSpPr>
        <xdr:cNvPr id="259" name="楕円 258"/>
        <xdr:cNvSpPr/>
      </xdr:nvSpPr>
      <xdr:spPr>
        <a:xfrm>
          <a:off x="1968500" y="161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137441</xdr:rowOff>
    </xdr:from>
    <xdr:ext cx="534377" cy="259045"/>
    <xdr:sp macro="" textlink="">
      <xdr:nvSpPr>
        <xdr:cNvPr id="260" name="テキスト ボックス 259"/>
        <xdr:cNvSpPr txBox="1"/>
      </xdr:nvSpPr>
      <xdr:spPr>
        <a:xfrm>
          <a:off x="1752111" y="1591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31659</xdr:rowOff>
    </xdr:from>
    <xdr:to>
      <xdr:col>6</xdr:col>
      <xdr:colOff>38100</xdr:colOff>
      <xdr:row>94</xdr:row>
      <xdr:rowOff>133259</xdr:rowOff>
    </xdr:to>
    <xdr:sp macro="" textlink="">
      <xdr:nvSpPr>
        <xdr:cNvPr id="261" name="楕円 260"/>
        <xdr:cNvSpPr/>
      </xdr:nvSpPr>
      <xdr:spPr>
        <a:xfrm>
          <a:off x="1079500" y="161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149786</xdr:rowOff>
    </xdr:from>
    <xdr:ext cx="534377" cy="259045"/>
    <xdr:sp macro="" textlink="">
      <xdr:nvSpPr>
        <xdr:cNvPr id="262" name="テキスト ボックス 261"/>
        <xdr:cNvSpPr txBox="1"/>
      </xdr:nvSpPr>
      <xdr:spPr>
        <a:xfrm>
          <a:off x="863111" y="159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137787</xdr:rowOff>
    </xdr:from>
    <xdr:to>
      <xdr:col>55</xdr:col>
      <xdr:colOff>0</xdr:colOff>
      <xdr:row>34</xdr:row>
      <xdr:rowOff>56520</xdr:rowOff>
    </xdr:to>
    <xdr:cxnSp macro="">
      <xdr:nvCxnSpPr>
        <xdr:cNvPr id="291" name="直線コネクタ 290"/>
        <xdr:cNvCxnSpPr/>
      </xdr:nvCxnSpPr>
      <xdr:spPr>
        <a:xfrm flipV="1">
          <a:off x="9639300" y="5795637"/>
          <a:ext cx="8382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56520</xdr:rowOff>
    </xdr:from>
    <xdr:to>
      <xdr:col>50</xdr:col>
      <xdr:colOff>114300</xdr:colOff>
      <xdr:row>34</xdr:row>
      <xdr:rowOff>58234</xdr:rowOff>
    </xdr:to>
    <xdr:cxnSp macro="">
      <xdr:nvCxnSpPr>
        <xdr:cNvPr id="294" name="直線コネクタ 293"/>
        <xdr:cNvCxnSpPr/>
      </xdr:nvCxnSpPr>
      <xdr:spPr>
        <a:xfrm flipV="1">
          <a:off x="8750300" y="58858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24447</xdr:rowOff>
    </xdr:from>
    <xdr:to>
      <xdr:col>45</xdr:col>
      <xdr:colOff>177800</xdr:colOff>
      <xdr:row>34</xdr:row>
      <xdr:rowOff>58234</xdr:rowOff>
    </xdr:to>
    <xdr:cxnSp macro="">
      <xdr:nvCxnSpPr>
        <xdr:cNvPr id="297" name="直線コネクタ 296"/>
        <xdr:cNvCxnSpPr/>
      </xdr:nvCxnSpPr>
      <xdr:spPr>
        <a:xfrm>
          <a:off x="7861300" y="5853747"/>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24447</xdr:rowOff>
    </xdr:from>
    <xdr:to>
      <xdr:col>41</xdr:col>
      <xdr:colOff>50800</xdr:colOff>
      <xdr:row>34</xdr:row>
      <xdr:rowOff>126807</xdr:rowOff>
    </xdr:to>
    <xdr:cxnSp macro="">
      <xdr:nvCxnSpPr>
        <xdr:cNvPr id="300" name="直線コネクタ 299"/>
        <xdr:cNvCxnSpPr/>
      </xdr:nvCxnSpPr>
      <xdr:spPr>
        <a:xfrm flipV="1">
          <a:off x="6972300" y="5853747"/>
          <a:ext cx="889000" cy="10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86987</xdr:rowOff>
    </xdr:from>
    <xdr:to>
      <xdr:col>55</xdr:col>
      <xdr:colOff>50800</xdr:colOff>
      <xdr:row>34</xdr:row>
      <xdr:rowOff>17137</xdr:rowOff>
    </xdr:to>
    <xdr:sp macro="" textlink="">
      <xdr:nvSpPr>
        <xdr:cNvPr id="310" name="楕円 309"/>
        <xdr:cNvSpPr/>
      </xdr:nvSpPr>
      <xdr:spPr>
        <a:xfrm>
          <a:off x="10426700" y="57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109864</xdr:rowOff>
    </xdr:from>
    <xdr:ext cx="599010" cy="259045"/>
    <xdr:sp macro="" textlink="">
      <xdr:nvSpPr>
        <xdr:cNvPr id="311" name="補助費等該当値テキスト"/>
        <xdr:cNvSpPr txBox="1"/>
      </xdr:nvSpPr>
      <xdr:spPr>
        <a:xfrm>
          <a:off x="10528300" y="55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5720</xdr:rowOff>
    </xdr:from>
    <xdr:to>
      <xdr:col>50</xdr:col>
      <xdr:colOff>165100</xdr:colOff>
      <xdr:row>34</xdr:row>
      <xdr:rowOff>107320</xdr:rowOff>
    </xdr:to>
    <xdr:sp macro="" textlink="">
      <xdr:nvSpPr>
        <xdr:cNvPr id="312" name="楕円 311"/>
        <xdr:cNvSpPr/>
      </xdr:nvSpPr>
      <xdr:spPr>
        <a:xfrm>
          <a:off x="9588500" y="58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123847</xdr:rowOff>
    </xdr:from>
    <xdr:ext cx="599010" cy="259045"/>
    <xdr:sp macro="" textlink="">
      <xdr:nvSpPr>
        <xdr:cNvPr id="313" name="テキスト ボックス 312"/>
        <xdr:cNvSpPr txBox="1"/>
      </xdr:nvSpPr>
      <xdr:spPr>
        <a:xfrm>
          <a:off x="9339795" y="56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7434</xdr:rowOff>
    </xdr:from>
    <xdr:to>
      <xdr:col>46</xdr:col>
      <xdr:colOff>38100</xdr:colOff>
      <xdr:row>34</xdr:row>
      <xdr:rowOff>109034</xdr:rowOff>
    </xdr:to>
    <xdr:sp macro="" textlink="">
      <xdr:nvSpPr>
        <xdr:cNvPr id="314" name="楕円 313"/>
        <xdr:cNvSpPr/>
      </xdr:nvSpPr>
      <xdr:spPr>
        <a:xfrm>
          <a:off x="8699500" y="5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125561</xdr:rowOff>
    </xdr:from>
    <xdr:ext cx="599010" cy="259045"/>
    <xdr:sp macro="" textlink="">
      <xdr:nvSpPr>
        <xdr:cNvPr id="315" name="テキスト ボックス 314"/>
        <xdr:cNvSpPr txBox="1"/>
      </xdr:nvSpPr>
      <xdr:spPr>
        <a:xfrm>
          <a:off x="8450795" y="56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145097</xdr:rowOff>
    </xdr:from>
    <xdr:to>
      <xdr:col>41</xdr:col>
      <xdr:colOff>101600</xdr:colOff>
      <xdr:row>34</xdr:row>
      <xdr:rowOff>75247</xdr:rowOff>
    </xdr:to>
    <xdr:sp macro="" textlink="">
      <xdr:nvSpPr>
        <xdr:cNvPr id="316" name="楕円 315"/>
        <xdr:cNvSpPr/>
      </xdr:nvSpPr>
      <xdr:spPr>
        <a:xfrm>
          <a:off x="7810500" y="58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91774</xdr:rowOff>
    </xdr:from>
    <xdr:ext cx="599010" cy="259045"/>
    <xdr:sp macro="" textlink="">
      <xdr:nvSpPr>
        <xdr:cNvPr id="317" name="テキスト ボックス 316"/>
        <xdr:cNvSpPr txBox="1"/>
      </xdr:nvSpPr>
      <xdr:spPr>
        <a:xfrm>
          <a:off x="7561795" y="557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76007</xdr:rowOff>
    </xdr:from>
    <xdr:to>
      <xdr:col>36</xdr:col>
      <xdr:colOff>165100</xdr:colOff>
      <xdr:row>35</xdr:row>
      <xdr:rowOff>6157</xdr:rowOff>
    </xdr:to>
    <xdr:sp macro="" textlink="">
      <xdr:nvSpPr>
        <xdr:cNvPr id="318" name="楕円 317"/>
        <xdr:cNvSpPr/>
      </xdr:nvSpPr>
      <xdr:spPr>
        <a:xfrm>
          <a:off x="6921500" y="59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22684</xdr:rowOff>
    </xdr:from>
    <xdr:ext cx="599010" cy="259045"/>
    <xdr:sp macro="" textlink="">
      <xdr:nvSpPr>
        <xdr:cNvPr id="319" name="テキスト ボックス 318"/>
        <xdr:cNvSpPr txBox="1"/>
      </xdr:nvSpPr>
      <xdr:spPr>
        <a:xfrm>
          <a:off x="6672795" y="56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165488</xdr:rowOff>
    </xdr:from>
    <xdr:to>
      <xdr:col>55</xdr:col>
      <xdr:colOff>0</xdr:colOff>
      <xdr:row>58</xdr:row>
      <xdr:rowOff>14754</xdr:rowOff>
    </xdr:to>
    <xdr:cxnSp macro="">
      <xdr:nvCxnSpPr>
        <xdr:cNvPr id="346" name="直線コネクタ 345"/>
        <xdr:cNvCxnSpPr/>
      </xdr:nvCxnSpPr>
      <xdr:spPr>
        <a:xfrm>
          <a:off x="9639300" y="9938138"/>
          <a:ext cx="8382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165488</xdr:rowOff>
    </xdr:from>
    <xdr:to>
      <xdr:col>50</xdr:col>
      <xdr:colOff>114300</xdr:colOff>
      <xdr:row>58</xdr:row>
      <xdr:rowOff>18955</xdr:rowOff>
    </xdr:to>
    <xdr:cxnSp macro="">
      <xdr:nvCxnSpPr>
        <xdr:cNvPr id="349" name="直線コネクタ 348"/>
        <xdr:cNvCxnSpPr/>
      </xdr:nvCxnSpPr>
      <xdr:spPr>
        <a:xfrm flipV="1">
          <a:off x="8750300" y="9938138"/>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152564</xdr:rowOff>
    </xdr:from>
    <xdr:to>
      <xdr:col>45</xdr:col>
      <xdr:colOff>177800</xdr:colOff>
      <xdr:row>58</xdr:row>
      <xdr:rowOff>18955</xdr:rowOff>
    </xdr:to>
    <xdr:cxnSp macro="">
      <xdr:nvCxnSpPr>
        <xdr:cNvPr id="352" name="直線コネクタ 351"/>
        <xdr:cNvCxnSpPr/>
      </xdr:nvCxnSpPr>
      <xdr:spPr>
        <a:xfrm>
          <a:off x="7861300" y="9925214"/>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152564</xdr:rowOff>
    </xdr:from>
    <xdr:to>
      <xdr:col>41</xdr:col>
      <xdr:colOff>50800</xdr:colOff>
      <xdr:row>58</xdr:row>
      <xdr:rowOff>2367</xdr:rowOff>
    </xdr:to>
    <xdr:cxnSp macro="">
      <xdr:nvCxnSpPr>
        <xdr:cNvPr id="355" name="直線コネクタ 354"/>
        <xdr:cNvCxnSpPr/>
      </xdr:nvCxnSpPr>
      <xdr:spPr>
        <a:xfrm flipV="1">
          <a:off x="6972300" y="9925214"/>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135404</xdr:rowOff>
    </xdr:from>
    <xdr:to>
      <xdr:col>55</xdr:col>
      <xdr:colOff>50800</xdr:colOff>
      <xdr:row>58</xdr:row>
      <xdr:rowOff>65554</xdr:rowOff>
    </xdr:to>
    <xdr:sp macro="" textlink="">
      <xdr:nvSpPr>
        <xdr:cNvPr id="365" name="楕円 364"/>
        <xdr:cNvSpPr/>
      </xdr:nvSpPr>
      <xdr:spPr>
        <a:xfrm>
          <a:off x="10426700" y="99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114688</xdr:rowOff>
    </xdr:from>
    <xdr:to>
      <xdr:col>50</xdr:col>
      <xdr:colOff>165100</xdr:colOff>
      <xdr:row>58</xdr:row>
      <xdr:rowOff>44838</xdr:rowOff>
    </xdr:to>
    <xdr:sp macro="" textlink="">
      <xdr:nvSpPr>
        <xdr:cNvPr id="367" name="楕円 366"/>
        <xdr:cNvSpPr/>
      </xdr:nvSpPr>
      <xdr:spPr>
        <a:xfrm>
          <a:off x="9588500" y="9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35965</xdr:rowOff>
    </xdr:from>
    <xdr:ext cx="534377" cy="259045"/>
    <xdr:sp macro="" textlink="">
      <xdr:nvSpPr>
        <xdr:cNvPr id="368" name="テキスト ボックス 367"/>
        <xdr:cNvSpPr txBox="1"/>
      </xdr:nvSpPr>
      <xdr:spPr>
        <a:xfrm>
          <a:off x="9372111" y="99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139605</xdr:rowOff>
    </xdr:from>
    <xdr:to>
      <xdr:col>46</xdr:col>
      <xdr:colOff>38100</xdr:colOff>
      <xdr:row>58</xdr:row>
      <xdr:rowOff>69755</xdr:rowOff>
    </xdr:to>
    <xdr:sp macro="" textlink="">
      <xdr:nvSpPr>
        <xdr:cNvPr id="369" name="楕円 368"/>
        <xdr:cNvSpPr/>
      </xdr:nvSpPr>
      <xdr:spPr>
        <a:xfrm>
          <a:off x="8699500" y="99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60882</xdr:rowOff>
    </xdr:from>
    <xdr:ext cx="534377" cy="259045"/>
    <xdr:sp macro="" textlink="">
      <xdr:nvSpPr>
        <xdr:cNvPr id="370" name="テキスト ボックス 369"/>
        <xdr:cNvSpPr txBox="1"/>
      </xdr:nvSpPr>
      <xdr:spPr>
        <a:xfrm>
          <a:off x="8483111" y="10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101764</xdr:rowOff>
    </xdr:from>
    <xdr:to>
      <xdr:col>41</xdr:col>
      <xdr:colOff>101600</xdr:colOff>
      <xdr:row>58</xdr:row>
      <xdr:rowOff>31914</xdr:rowOff>
    </xdr:to>
    <xdr:sp macro="" textlink="">
      <xdr:nvSpPr>
        <xdr:cNvPr id="371" name="楕円 370"/>
        <xdr:cNvSpPr/>
      </xdr:nvSpPr>
      <xdr:spPr>
        <a:xfrm>
          <a:off x="7810500" y="98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48441</xdr:rowOff>
    </xdr:from>
    <xdr:ext cx="534377" cy="259045"/>
    <xdr:sp macro="" textlink="">
      <xdr:nvSpPr>
        <xdr:cNvPr id="372" name="テキスト ボックス 371"/>
        <xdr:cNvSpPr txBox="1"/>
      </xdr:nvSpPr>
      <xdr:spPr>
        <a:xfrm>
          <a:off x="7594111" y="96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123017</xdr:rowOff>
    </xdr:from>
    <xdr:to>
      <xdr:col>36</xdr:col>
      <xdr:colOff>165100</xdr:colOff>
      <xdr:row>58</xdr:row>
      <xdr:rowOff>53167</xdr:rowOff>
    </xdr:to>
    <xdr:sp macro="" textlink="">
      <xdr:nvSpPr>
        <xdr:cNvPr id="373" name="楕円 372"/>
        <xdr:cNvSpPr/>
      </xdr:nvSpPr>
      <xdr:spPr>
        <a:xfrm>
          <a:off x="6921500" y="9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44294</xdr:rowOff>
    </xdr:from>
    <xdr:ext cx="534377" cy="259045"/>
    <xdr:sp macro="" textlink="">
      <xdr:nvSpPr>
        <xdr:cNvPr id="374" name="テキスト ボックス 373"/>
        <xdr:cNvSpPr txBox="1"/>
      </xdr:nvSpPr>
      <xdr:spPr>
        <a:xfrm>
          <a:off x="6705111" y="99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141292</xdr:rowOff>
    </xdr:from>
    <xdr:to>
      <xdr:col>55</xdr:col>
      <xdr:colOff>0</xdr:colOff>
      <xdr:row>79</xdr:row>
      <xdr:rowOff>7291</xdr:rowOff>
    </xdr:to>
    <xdr:cxnSp macro="">
      <xdr:nvCxnSpPr>
        <xdr:cNvPr id="403" name="直線コネクタ 402"/>
        <xdr:cNvCxnSpPr/>
      </xdr:nvCxnSpPr>
      <xdr:spPr>
        <a:xfrm flipV="1">
          <a:off x="9639300" y="13514392"/>
          <a:ext cx="838200" cy="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7291</xdr:rowOff>
    </xdr:from>
    <xdr:to>
      <xdr:col>50</xdr:col>
      <xdr:colOff>114300</xdr:colOff>
      <xdr:row>79</xdr:row>
      <xdr:rowOff>7508</xdr:rowOff>
    </xdr:to>
    <xdr:cxnSp macro="">
      <xdr:nvCxnSpPr>
        <xdr:cNvPr id="406" name="直線コネクタ 405"/>
        <xdr:cNvCxnSpPr/>
      </xdr:nvCxnSpPr>
      <xdr:spPr>
        <a:xfrm flipV="1">
          <a:off x="8750300" y="1355184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118151</xdr:rowOff>
    </xdr:from>
    <xdr:to>
      <xdr:col>45</xdr:col>
      <xdr:colOff>177800</xdr:colOff>
      <xdr:row>79</xdr:row>
      <xdr:rowOff>7508</xdr:rowOff>
    </xdr:to>
    <xdr:cxnSp macro="">
      <xdr:nvCxnSpPr>
        <xdr:cNvPr id="409" name="直線コネクタ 408"/>
        <xdr:cNvCxnSpPr/>
      </xdr:nvCxnSpPr>
      <xdr:spPr>
        <a:xfrm>
          <a:off x="7861300" y="1349125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55758</xdr:rowOff>
    </xdr:from>
    <xdr:to>
      <xdr:col>41</xdr:col>
      <xdr:colOff>50800</xdr:colOff>
      <xdr:row>78</xdr:row>
      <xdr:rowOff>118151</xdr:rowOff>
    </xdr:to>
    <xdr:cxnSp macro="">
      <xdr:nvCxnSpPr>
        <xdr:cNvPr id="412" name="直線コネクタ 411"/>
        <xdr:cNvCxnSpPr/>
      </xdr:nvCxnSpPr>
      <xdr:spPr>
        <a:xfrm>
          <a:off x="6972300" y="13428858"/>
          <a:ext cx="8890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90492</xdr:rowOff>
    </xdr:from>
    <xdr:to>
      <xdr:col>55</xdr:col>
      <xdr:colOff>50800</xdr:colOff>
      <xdr:row>79</xdr:row>
      <xdr:rowOff>20642</xdr:rowOff>
    </xdr:to>
    <xdr:sp macro="" textlink="">
      <xdr:nvSpPr>
        <xdr:cNvPr id="422" name="楕円 421"/>
        <xdr:cNvSpPr/>
      </xdr:nvSpPr>
      <xdr:spPr>
        <a:xfrm>
          <a:off x="10426700" y="134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127941</xdr:rowOff>
    </xdr:from>
    <xdr:to>
      <xdr:col>50</xdr:col>
      <xdr:colOff>165100</xdr:colOff>
      <xdr:row>79</xdr:row>
      <xdr:rowOff>58091</xdr:rowOff>
    </xdr:to>
    <xdr:sp macro="" textlink="">
      <xdr:nvSpPr>
        <xdr:cNvPr id="424" name="楕円 423"/>
        <xdr:cNvSpPr/>
      </xdr:nvSpPr>
      <xdr:spPr>
        <a:xfrm>
          <a:off x="9588500" y="135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49218</xdr:rowOff>
    </xdr:from>
    <xdr:ext cx="469744" cy="259045"/>
    <xdr:sp macro="" textlink="">
      <xdr:nvSpPr>
        <xdr:cNvPr id="425" name="テキスト ボックス 424"/>
        <xdr:cNvSpPr txBox="1"/>
      </xdr:nvSpPr>
      <xdr:spPr>
        <a:xfrm>
          <a:off x="9404428" y="1359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128158</xdr:rowOff>
    </xdr:from>
    <xdr:to>
      <xdr:col>46</xdr:col>
      <xdr:colOff>38100</xdr:colOff>
      <xdr:row>79</xdr:row>
      <xdr:rowOff>58308</xdr:rowOff>
    </xdr:to>
    <xdr:sp macro="" textlink="">
      <xdr:nvSpPr>
        <xdr:cNvPr id="426" name="楕円 425"/>
        <xdr:cNvSpPr/>
      </xdr:nvSpPr>
      <xdr:spPr>
        <a:xfrm>
          <a:off x="8699500" y="135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49435</xdr:rowOff>
    </xdr:from>
    <xdr:ext cx="469744" cy="259045"/>
    <xdr:sp macro="" textlink="">
      <xdr:nvSpPr>
        <xdr:cNvPr id="427" name="テキスト ボックス 426"/>
        <xdr:cNvSpPr txBox="1"/>
      </xdr:nvSpPr>
      <xdr:spPr>
        <a:xfrm>
          <a:off x="8515428" y="135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67351</xdr:rowOff>
    </xdr:from>
    <xdr:to>
      <xdr:col>41</xdr:col>
      <xdr:colOff>101600</xdr:colOff>
      <xdr:row>78</xdr:row>
      <xdr:rowOff>168951</xdr:rowOff>
    </xdr:to>
    <xdr:sp macro="" textlink="">
      <xdr:nvSpPr>
        <xdr:cNvPr id="428" name="楕円 427"/>
        <xdr:cNvSpPr/>
      </xdr:nvSpPr>
      <xdr:spPr>
        <a:xfrm>
          <a:off x="7810500" y="134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14028</xdr:rowOff>
    </xdr:from>
    <xdr:ext cx="534377" cy="259045"/>
    <xdr:sp macro="" textlink="">
      <xdr:nvSpPr>
        <xdr:cNvPr id="429" name="テキスト ボックス 428"/>
        <xdr:cNvSpPr txBox="1"/>
      </xdr:nvSpPr>
      <xdr:spPr>
        <a:xfrm>
          <a:off x="7594111" y="132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4958</xdr:rowOff>
    </xdr:from>
    <xdr:to>
      <xdr:col>36</xdr:col>
      <xdr:colOff>165100</xdr:colOff>
      <xdr:row>78</xdr:row>
      <xdr:rowOff>106558</xdr:rowOff>
    </xdr:to>
    <xdr:sp macro="" textlink="">
      <xdr:nvSpPr>
        <xdr:cNvPr id="430" name="楕円 429"/>
        <xdr:cNvSpPr/>
      </xdr:nvSpPr>
      <xdr:spPr>
        <a:xfrm>
          <a:off x="6921500" y="133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123085</xdr:rowOff>
    </xdr:from>
    <xdr:ext cx="534377" cy="259045"/>
    <xdr:sp macro="" textlink="">
      <xdr:nvSpPr>
        <xdr:cNvPr id="431" name="テキスト ボックス 430"/>
        <xdr:cNvSpPr txBox="1"/>
      </xdr:nvSpPr>
      <xdr:spPr>
        <a:xfrm>
          <a:off x="6705111" y="131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119583</xdr:rowOff>
    </xdr:from>
    <xdr:to>
      <xdr:col>55</xdr:col>
      <xdr:colOff>0</xdr:colOff>
      <xdr:row>98</xdr:row>
      <xdr:rowOff>109307</xdr:rowOff>
    </xdr:to>
    <xdr:cxnSp macro="">
      <xdr:nvCxnSpPr>
        <xdr:cNvPr id="462" name="直線コネクタ 461"/>
        <xdr:cNvCxnSpPr/>
      </xdr:nvCxnSpPr>
      <xdr:spPr>
        <a:xfrm>
          <a:off x="9639300" y="16750233"/>
          <a:ext cx="838200" cy="16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103876</xdr:rowOff>
    </xdr:from>
    <xdr:to>
      <xdr:col>50</xdr:col>
      <xdr:colOff>114300</xdr:colOff>
      <xdr:row>97</xdr:row>
      <xdr:rowOff>119583</xdr:rowOff>
    </xdr:to>
    <xdr:cxnSp macro="">
      <xdr:nvCxnSpPr>
        <xdr:cNvPr id="465" name="直線コネクタ 464"/>
        <xdr:cNvCxnSpPr/>
      </xdr:nvCxnSpPr>
      <xdr:spPr>
        <a:xfrm>
          <a:off x="8750300" y="16734526"/>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75856</xdr:rowOff>
    </xdr:from>
    <xdr:to>
      <xdr:col>45</xdr:col>
      <xdr:colOff>177800</xdr:colOff>
      <xdr:row>97</xdr:row>
      <xdr:rowOff>103876</xdr:rowOff>
    </xdr:to>
    <xdr:cxnSp macro="">
      <xdr:nvCxnSpPr>
        <xdr:cNvPr id="468" name="直線コネクタ 467"/>
        <xdr:cNvCxnSpPr/>
      </xdr:nvCxnSpPr>
      <xdr:spPr>
        <a:xfrm>
          <a:off x="7861300" y="1670650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75856</xdr:rowOff>
    </xdr:from>
    <xdr:to>
      <xdr:col>41</xdr:col>
      <xdr:colOff>50800</xdr:colOff>
      <xdr:row>99</xdr:row>
      <xdr:rowOff>11379</xdr:rowOff>
    </xdr:to>
    <xdr:cxnSp macro="">
      <xdr:nvCxnSpPr>
        <xdr:cNvPr id="471" name="直線コネクタ 470"/>
        <xdr:cNvCxnSpPr/>
      </xdr:nvCxnSpPr>
      <xdr:spPr>
        <a:xfrm flipV="1">
          <a:off x="6972300" y="16706506"/>
          <a:ext cx="889000" cy="2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58507</xdr:rowOff>
    </xdr:from>
    <xdr:to>
      <xdr:col>55</xdr:col>
      <xdr:colOff>50800</xdr:colOff>
      <xdr:row>98</xdr:row>
      <xdr:rowOff>160107</xdr:rowOff>
    </xdr:to>
    <xdr:sp macro="" textlink="">
      <xdr:nvSpPr>
        <xdr:cNvPr id="481" name="楕円 480"/>
        <xdr:cNvSpPr/>
      </xdr:nvSpPr>
      <xdr:spPr>
        <a:xfrm>
          <a:off x="10426700" y="168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36934</xdr:rowOff>
    </xdr:from>
    <xdr:ext cx="534377" cy="259045"/>
    <xdr:sp macro="" textlink="">
      <xdr:nvSpPr>
        <xdr:cNvPr id="482" name="普通建設事業費 （ うち更新整備　）該当値テキスト"/>
        <xdr:cNvSpPr txBox="1"/>
      </xdr:nvSpPr>
      <xdr:spPr>
        <a:xfrm>
          <a:off x="10528300" y="168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68783</xdr:rowOff>
    </xdr:from>
    <xdr:to>
      <xdr:col>50</xdr:col>
      <xdr:colOff>165100</xdr:colOff>
      <xdr:row>97</xdr:row>
      <xdr:rowOff>170383</xdr:rowOff>
    </xdr:to>
    <xdr:sp macro="" textlink="">
      <xdr:nvSpPr>
        <xdr:cNvPr id="483" name="楕円 482"/>
        <xdr:cNvSpPr/>
      </xdr:nvSpPr>
      <xdr:spPr>
        <a:xfrm>
          <a:off x="9588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161510</xdr:rowOff>
    </xdr:from>
    <xdr:ext cx="534377" cy="259045"/>
    <xdr:sp macro="" textlink="">
      <xdr:nvSpPr>
        <xdr:cNvPr id="484" name="テキスト ボックス 483"/>
        <xdr:cNvSpPr txBox="1"/>
      </xdr:nvSpPr>
      <xdr:spPr>
        <a:xfrm>
          <a:off x="9372111" y="167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53076</xdr:rowOff>
    </xdr:from>
    <xdr:to>
      <xdr:col>46</xdr:col>
      <xdr:colOff>38100</xdr:colOff>
      <xdr:row>97</xdr:row>
      <xdr:rowOff>154676</xdr:rowOff>
    </xdr:to>
    <xdr:sp macro="" textlink="">
      <xdr:nvSpPr>
        <xdr:cNvPr id="485" name="楕円 484"/>
        <xdr:cNvSpPr/>
      </xdr:nvSpPr>
      <xdr:spPr>
        <a:xfrm>
          <a:off x="8699500" y="166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145803</xdr:rowOff>
    </xdr:from>
    <xdr:ext cx="534377" cy="259045"/>
    <xdr:sp macro="" textlink="">
      <xdr:nvSpPr>
        <xdr:cNvPr id="486" name="テキスト ボックス 485"/>
        <xdr:cNvSpPr txBox="1"/>
      </xdr:nvSpPr>
      <xdr:spPr>
        <a:xfrm>
          <a:off x="8483111" y="1677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25056</xdr:rowOff>
    </xdr:from>
    <xdr:to>
      <xdr:col>41</xdr:col>
      <xdr:colOff>101600</xdr:colOff>
      <xdr:row>97</xdr:row>
      <xdr:rowOff>126656</xdr:rowOff>
    </xdr:to>
    <xdr:sp macro="" textlink="">
      <xdr:nvSpPr>
        <xdr:cNvPr id="487" name="楕円 486"/>
        <xdr:cNvSpPr/>
      </xdr:nvSpPr>
      <xdr:spPr>
        <a:xfrm>
          <a:off x="7810500" y="166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143183</xdr:rowOff>
    </xdr:from>
    <xdr:ext cx="534377" cy="259045"/>
    <xdr:sp macro="" textlink="">
      <xdr:nvSpPr>
        <xdr:cNvPr id="488" name="テキスト ボックス 487"/>
        <xdr:cNvSpPr txBox="1"/>
      </xdr:nvSpPr>
      <xdr:spPr>
        <a:xfrm>
          <a:off x="7594111" y="164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132029</xdr:rowOff>
    </xdr:from>
    <xdr:to>
      <xdr:col>36</xdr:col>
      <xdr:colOff>165100</xdr:colOff>
      <xdr:row>99</xdr:row>
      <xdr:rowOff>62179</xdr:rowOff>
    </xdr:to>
    <xdr:sp macro="" textlink="">
      <xdr:nvSpPr>
        <xdr:cNvPr id="489" name="楕円 488"/>
        <xdr:cNvSpPr/>
      </xdr:nvSpPr>
      <xdr:spPr>
        <a:xfrm>
          <a:off x="6921500" y="169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53306</xdr:rowOff>
    </xdr:from>
    <xdr:ext cx="469744" cy="259045"/>
    <xdr:sp macro="" textlink="">
      <xdr:nvSpPr>
        <xdr:cNvPr id="490" name="テキスト ボックス 489"/>
        <xdr:cNvSpPr txBox="1"/>
      </xdr:nvSpPr>
      <xdr:spPr>
        <a:xfrm>
          <a:off x="6737428" y="170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29921</xdr:rowOff>
    </xdr:from>
    <xdr:to>
      <xdr:col>85</xdr:col>
      <xdr:colOff>127000</xdr:colOff>
      <xdr:row>39</xdr:row>
      <xdr:rowOff>39574</xdr:rowOff>
    </xdr:to>
    <xdr:cxnSp macro="">
      <xdr:nvCxnSpPr>
        <xdr:cNvPr id="519" name="直線コネクタ 518"/>
        <xdr:cNvCxnSpPr/>
      </xdr:nvCxnSpPr>
      <xdr:spPr>
        <a:xfrm>
          <a:off x="15481300" y="6716471"/>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29921</xdr:rowOff>
    </xdr:from>
    <xdr:to>
      <xdr:col>81</xdr:col>
      <xdr:colOff>50800</xdr:colOff>
      <xdr:row>39</xdr:row>
      <xdr:rowOff>44450</xdr:rowOff>
    </xdr:to>
    <xdr:cxnSp macro="">
      <xdr:nvCxnSpPr>
        <xdr:cNvPr id="522" name="直線コネクタ 521"/>
        <xdr:cNvCxnSpPr/>
      </xdr:nvCxnSpPr>
      <xdr:spPr>
        <a:xfrm flipV="1">
          <a:off x="14592300" y="6716471"/>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39383</xdr:rowOff>
    </xdr:from>
    <xdr:to>
      <xdr:col>76</xdr:col>
      <xdr:colOff>114300</xdr:colOff>
      <xdr:row>39</xdr:row>
      <xdr:rowOff>44450</xdr:rowOff>
    </xdr:to>
    <xdr:cxnSp macro="">
      <xdr:nvCxnSpPr>
        <xdr:cNvPr id="525" name="直線コネクタ 524"/>
        <xdr:cNvCxnSpPr/>
      </xdr:nvCxnSpPr>
      <xdr:spPr>
        <a:xfrm>
          <a:off x="13703300" y="672593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39383</xdr:rowOff>
    </xdr:from>
    <xdr:to>
      <xdr:col>71</xdr:col>
      <xdr:colOff>177800</xdr:colOff>
      <xdr:row>39</xdr:row>
      <xdr:rowOff>44247</xdr:rowOff>
    </xdr:to>
    <xdr:cxnSp macro="">
      <xdr:nvCxnSpPr>
        <xdr:cNvPr id="528" name="直線コネクタ 527"/>
        <xdr:cNvCxnSpPr/>
      </xdr:nvCxnSpPr>
      <xdr:spPr>
        <a:xfrm flipV="1">
          <a:off x="12814300" y="6725933"/>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160224</xdr:rowOff>
    </xdr:from>
    <xdr:to>
      <xdr:col>85</xdr:col>
      <xdr:colOff>177800</xdr:colOff>
      <xdr:row>39</xdr:row>
      <xdr:rowOff>90374</xdr:rowOff>
    </xdr:to>
    <xdr:sp macro="" textlink="">
      <xdr:nvSpPr>
        <xdr:cNvPr id="538" name="楕円 537"/>
        <xdr:cNvSpPr/>
      </xdr:nvSpPr>
      <xdr:spPr>
        <a:xfrm>
          <a:off x="162687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75151</xdr:rowOff>
    </xdr:from>
    <xdr:ext cx="378565" cy="259045"/>
    <xdr:sp macro="" textlink="">
      <xdr:nvSpPr>
        <xdr:cNvPr id="539" name="災害復旧事業費該当値テキスト"/>
        <xdr:cNvSpPr txBox="1"/>
      </xdr:nvSpPr>
      <xdr:spPr>
        <a:xfrm>
          <a:off x="16370300" y="65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150571</xdr:rowOff>
    </xdr:from>
    <xdr:to>
      <xdr:col>81</xdr:col>
      <xdr:colOff>101600</xdr:colOff>
      <xdr:row>39</xdr:row>
      <xdr:rowOff>80721</xdr:rowOff>
    </xdr:to>
    <xdr:sp macro="" textlink="">
      <xdr:nvSpPr>
        <xdr:cNvPr id="540" name="楕円 539"/>
        <xdr:cNvSpPr/>
      </xdr:nvSpPr>
      <xdr:spPr>
        <a:xfrm>
          <a:off x="154305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71848</xdr:rowOff>
    </xdr:from>
    <xdr:ext cx="469744" cy="259045"/>
    <xdr:sp macro="" textlink="">
      <xdr:nvSpPr>
        <xdr:cNvPr id="541" name="テキスト ボックス 540"/>
        <xdr:cNvSpPr txBox="1"/>
      </xdr:nvSpPr>
      <xdr:spPr>
        <a:xfrm>
          <a:off x="15246428" y="67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160033</xdr:rowOff>
    </xdr:from>
    <xdr:to>
      <xdr:col>72</xdr:col>
      <xdr:colOff>38100</xdr:colOff>
      <xdr:row>39</xdr:row>
      <xdr:rowOff>90183</xdr:rowOff>
    </xdr:to>
    <xdr:sp macro="" textlink="">
      <xdr:nvSpPr>
        <xdr:cNvPr id="544" name="楕円 543"/>
        <xdr:cNvSpPr/>
      </xdr:nvSpPr>
      <xdr:spPr>
        <a:xfrm>
          <a:off x="13652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81310</xdr:rowOff>
    </xdr:from>
    <xdr:ext cx="378565" cy="259045"/>
    <xdr:sp macro="" textlink="">
      <xdr:nvSpPr>
        <xdr:cNvPr id="545" name="テキスト ボックス 544"/>
        <xdr:cNvSpPr txBox="1"/>
      </xdr:nvSpPr>
      <xdr:spPr>
        <a:xfrm>
          <a:off x="13514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164897</xdr:rowOff>
    </xdr:from>
    <xdr:to>
      <xdr:col>67</xdr:col>
      <xdr:colOff>101600</xdr:colOff>
      <xdr:row>39</xdr:row>
      <xdr:rowOff>95047</xdr:rowOff>
    </xdr:to>
    <xdr:sp macro="" textlink="">
      <xdr:nvSpPr>
        <xdr:cNvPr id="546" name="楕円 545"/>
        <xdr:cNvSpPr/>
      </xdr:nvSpPr>
      <xdr:spPr>
        <a:xfrm>
          <a:off x="12763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86174</xdr:rowOff>
    </xdr:from>
    <xdr:ext cx="313932" cy="259045"/>
    <xdr:sp macro="" textlink="">
      <xdr:nvSpPr>
        <xdr:cNvPr id="547" name="テキスト ボックス 546"/>
        <xdr:cNvSpPr txBox="1"/>
      </xdr:nvSpPr>
      <xdr:spPr>
        <a:xfrm>
          <a:off x="12657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55550</xdr:rowOff>
    </xdr:from>
    <xdr:to>
      <xdr:col>85</xdr:col>
      <xdr:colOff>127000</xdr:colOff>
      <xdr:row>75</xdr:row>
      <xdr:rowOff>64580</xdr:rowOff>
    </xdr:to>
    <xdr:cxnSp macro="">
      <xdr:nvCxnSpPr>
        <xdr:cNvPr id="625" name="直線コネクタ 624"/>
        <xdr:cNvCxnSpPr/>
      </xdr:nvCxnSpPr>
      <xdr:spPr>
        <a:xfrm flipV="1">
          <a:off x="15481300" y="12914300"/>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64580</xdr:rowOff>
    </xdr:from>
    <xdr:to>
      <xdr:col>81</xdr:col>
      <xdr:colOff>50800</xdr:colOff>
      <xdr:row>75</xdr:row>
      <xdr:rowOff>102845</xdr:rowOff>
    </xdr:to>
    <xdr:cxnSp macro="">
      <xdr:nvCxnSpPr>
        <xdr:cNvPr id="628" name="直線コネクタ 627"/>
        <xdr:cNvCxnSpPr/>
      </xdr:nvCxnSpPr>
      <xdr:spPr>
        <a:xfrm flipV="1">
          <a:off x="14592300" y="12923330"/>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102845</xdr:rowOff>
    </xdr:from>
    <xdr:to>
      <xdr:col>76</xdr:col>
      <xdr:colOff>114300</xdr:colOff>
      <xdr:row>75</xdr:row>
      <xdr:rowOff>145999</xdr:rowOff>
    </xdr:to>
    <xdr:cxnSp macro="">
      <xdr:nvCxnSpPr>
        <xdr:cNvPr id="631" name="直線コネクタ 630"/>
        <xdr:cNvCxnSpPr/>
      </xdr:nvCxnSpPr>
      <xdr:spPr>
        <a:xfrm flipV="1">
          <a:off x="13703300" y="12961595"/>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145999</xdr:rowOff>
    </xdr:from>
    <xdr:to>
      <xdr:col>71</xdr:col>
      <xdr:colOff>177800</xdr:colOff>
      <xdr:row>75</xdr:row>
      <xdr:rowOff>164491</xdr:rowOff>
    </xdr:to>
    <xdr:cxnSp macro="">
      <xdr:nvCxnSpPr>
        <xdr:cNvPr id="634" name="直線コネクタ 633"/>
        <xdr:cNvCxnSpPr/>
      </xdr:nvCxnSpPr>
      <xdr:spPr>
        <a:xfrm flipV="1">
          <a:off x="12814300" y="13004749"/>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4750</xdr:rowOff>
    </xdr:from>
    <xdr:to>
      <xdr:col>85</xdr:col>
      <xdr:colOff>177800</xdr:colOff>
      <xdr:row>75</xdr:row>
      <xdr:rowOff>106350</xdr:rowOff>
    </xdr:to>
    <xdr:sp macro="" textlink="">
      <xdr:nvSpPr>
        <xdr:cNvPr id="644" name="楕円 643"/>
        <xdr:cNvSpPr/>
      </xdr:nvSpPr>
      <xdr:spPr>
        <a:xfrm>
          <a:off x="16268700" y="128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27627</xdr:rowOff>
    </xdr:from>
    <xdr:ext cx="534377" cy="259045"/>
    <xdr:sp macro="" textlink="">
      <xdr:nvSpPr>
        <xdr:cNvPr id="645" name="公債費該当値テキスト"/>
        <xdr:cNvSpPr txBox="1"/>
      </xdr:nvSpPr>
      <xdr:spPr>
        <a:xfrm>
          <a:off x="16370300" y="127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13780</xdr:rowOff>
    </xdr:from>
    <xdr:to>
      <xdr:col>81</xdr:col>
      <xdr:colOff>101600</xdr:colOff>
      <xdr:row>75</xdr:row>
      <xdr:rowOff>115380</xdr:rowOff>
    </xdr:to>
    <xdr:sp macro="" textlink="">
      <xdr:nvSpPr>
        <xdr:cNvPr id="646" name="楕円 645"/>
        <xdr:cNvSpPr/>
      </xdr:nvSpPr>
      <xdr:spPr>
        <a:xfrm>
          <a:off x="15430500" y="128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131907</xdr:rowOff>
    </xdr:from>
    <xdr:ext cx="534377" cy="259045"/>
    <xdr:sp macro="" textlink="">
      <xdr:nvSpPr>
        <xdr:cNvPr id="647" name="テキスト ボックス 646"/>
        <xdr:cNvSpPr txBox="1"/>
      </xdr:nvSpPr>
      <xdr:spPr>
        <a:xfrm>
          <a:off x="15214111" y="126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52045</xdr:rowOff>
    </xdr:from>
    <xdr:to>
      <xdr:col>76</xdr:col>
      <xdr:colOff>165100</xdr:colOff>
      <xdr:row>75</xdr:row>
      <xdr:rowOff>153645</xdr:rowOff>
    </xdr:to>
    <xdr:sp macro="" textlink="">
      <xdr:nvSpPr>
        <xdr:cNvPr id="648" name="楕円 647"/>
        <xdr:cNvSpPr/>
      </xdr:nvSpPr>
      <xdr:spPr>
        <a:xfrm>
          <a:off x="14541500" y="129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144772</xdr:rowOff>
    </xdr:from>
    <xdr:ext cx="534377" cy="259045"/>
    <xdr:sp macro="" textlink="">
      <xdr:nvSpPr>
        <xdr:cNvPr id="649" name="テキスト ボックス 648"/>
        <xdr:cNvSpPr txBox="1"/>
      </xdr:nvSpPr>
      <xdr:spPr>
        <a:xfrm>
          <a:off x="14325111" y="130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95199</xdr:rowOff>
    </xdr:from>
    <xdr:to>
      <xdr:col>72</xdr:col>
      <xdr:colOff>38100</xdr:colOff>
      <xdr:row>76</xdr:row>
      <xdr:rowOff>25349</xdr:rowOff>
    </xdr:to>
    <xdr:sp macro="" textlink="">
      <xdr:nvSpPr>
        <xdr:cNvPr id="650" name="楕円 649"/>
        <xdr:cNvSpPr/>
      </xdr:nvSpPr>
      <xdr:spPr>
        <a:xfrm>
          <a:off x="13652500" y="129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16476</xdr:rowOff>
    </xdr:from>
    <xdr:ext cx="534377" cy="259045"/>
    <xdr:sp macro="" textlink="">
      <xdr:nvSpPr>
        <xdr:cNvPr id="651" name="テキスト ボックス 650"/>
        <xdr:cNvSpPr txBox="1"/>
      </xdr:nvSpPr>
      <xdr:spPr>
        <a:xfrm>
          <a:off x="13436111" y="130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113691</xdr:rowOff>
    </xdr:from>
    <xdr:to>
      <xdr:col>67</xdr:col>
      <xdr:colOff>101600</xdr:colOff>
      <xdr:row>76</xdr:row>
      <xdr:rowOff>43841</xdr:rowOff>
    </xdr:to>
    <xdr:sp macro="" textlink="">
      <xdr:nvSpPr>
        <xdr:cNvPr id="652" name="楕円 651"/>
        <xdr:cNvSpPr/>
      </xdr:nvSpPr>
      <xdr:spPr>
        <a:xfrm>
          <a:off x="12763500" y="129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34968</xdr:rowOff>
    </xdr:from>
    <xdr:ext cx="534377" cy="259045"/>
    <xdr:sp macro="" textlink="">
      <xdr:nvSpPr>
        <xdr:cNvPr id="653" name="テキスト ボックス 652"/>
        <xdr:cNvSpPr txBox="1"/>
      </xdr:nvSpPr>
      <xdr:spPr>
        <a:xfrm>
          <a:off x="12547111" y="130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82156</xdr:rowOff>
    </xdr:from>
    <xdr:to>
      <xdr:col>85</xdr:col>
      <xdr:colOff>127000</xdr:colOff>
      <xdr:row>98</xdr:row>
      <xdr:rowOff>105976</xdr:rowOff>
    </xdr:to>
    <xdr:cxnSp macro="">
      <xdr:nvCxnSpPr>
        <xdr:cNvPr id="680" name="直線コネクタ 679"/>
        <xdr:cNvCxnSpPr/>
      </xdr:nvCxnSpPr>
      <xdr:spPr>
        <a:xfrm flipV="1">
          <a:off x="15481300" y="16884256"/>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28349</xdr:rowOff>
    </xdr:from>
    <xdr:to>
      <xdr:col>81</xdr:col>
      <xdr:colOff>50800</xdr:colOff>
      <xdr:row>98</xdr:row>
      <xdr:rowOff>105976</xdr:rowOff>
    </xdr:to>
    <xdr:cxnSp macro="">
      <xdr:nvCxnSpPr>
        <xdr:cNvPr id="683" name="直線コネクタ 682"/>
        <xdr:cNvCxnSpPr/>
      </xdr:nvCxnSpPr>
      <xdr:spPr>
        <a:xfrm>
          <a:off x="14592300" y="16830449"/>
          <a:ext cx="889000" cy="7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28349</xdr:rowOff>
    </xdr:from>
    <xdr:to>
      <xdr:col>76</xdr:col>
      <xdr:colOff>114300</xdr:colOff>
      <xdr:row>98</xdr:row>
      <xdr:rowOff>45951</xdr:rowOff>
    </xdr:to>
    <xdr:cxnSp macro="">
      <xdr:nvCxnSpPr>
        <xdr:cNvPr id="686" name="直線コネクタ 685"/>
        <xdr:cNvCxnSpPr/>
      </xdr:nvCxnSpPr>
      <xdr:spPr>
        <a:xfrm flipV="1">
          <a:off x="13703300" y="1683044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45951</xdr:rowOff>
    </xdr:from>
    <xdr:to>
      <xdr:col>71</xdr:col>
      <xdr:colOff>177800</xdr:colOff>
      <xdr:row>98</xdr:row>
      <xdr:rowOff>68556</xdr:rowOff>
    </xdr:to>
    <xdr:cxnSp macro="">
      <xdr:nvCxnSpPr>
        <xdr:cNvPr id="689" name="直線コネクタ 688"/>
        <xdr:cNvCxnSpPr/>
      </xdr:nvCxnSpPr>
      <xdr:spPr>
        <a:xfrm flipV="1">
          <a:off x="12814300" y="16848051"/>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31356</xdr:rowOff>
    </xdr:from>
    <xdr:to>
      <xdr:col>85</xdr:col>
      <xdr:colOff>177800</xdr:colOff>
      <xdr:row>98</xdr:row>
      <xdr:rowOff>132956</xdr:rowOff>
    </xdr:to>
    <xdr:sp macro="" textlink="">
      <xdr:nvSpPr>
        <xdr:cNvPr id="699" name="楕円 698"/>
        <xdr:cNvSpPr/>
      </xdr:nvSpPr>
      <xdr:spPr>
        <a:xfrm>
          <a:off x="16268700" y="168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55176</xdr:rowOff>
    </xdr:from>
    <xdr:to>
      <xdr:col>81</xdr:col>
      <xdr:colOff>101600</xdr:colOff>
      <xdr:row>98</xdr:row>
      <xdr:rowOff>156776</xdr:rowOff>
    </xdr:to>
    <xdr:sp macro="" textlink="">
      <xdr:nvSpPr>
        <xdr:cNvPr id="701" name="楕円 700"/>
        <xdr:cNvSpPr/>
      </xdr:nvSpPr>
      <xdr:spPr>
        <a:xfrm>
          <a:off x="15430500" y="168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147903</xdr:rowOff>
    </xdr:from>
    <xdr:ext cx="469744" cy="259045"/>
    <xdr:sp macro="" textlink="">
      <xdr:nvSpPr>
        <xdr:cNvPr id="702" name="テキスト ボックス 701"/>
        <xdr:cNvSpPr txBox="1"/>
      </xdr:nvSpPr>
      <xdr:spPr>
        <a:xfrm>
          <a:off x="15246428" y="169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148999</xdr:rowOff>
    </xdr:from>
    <xdr:to>
      <xdr:col>76</xdr:col>
      <xdr:colOff>165100</xdr:colOff>
      <xdr:row>98</xdr:row>
      <xdr:rowOff>79149</xdr:rowOff>
    </xdr:to>
    <xdr:sp macro="" textlink="">
      <xdr:nvSpPr>
        <xdr:cNvPr id="703" name="楕円 702"/>
        <xdr:cNvSpPr/>
      </xdr:nvSpPr>
      <xdr:spPr>
        <a:xfrm>
          <a:off x="14541500" y="167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95676</xdr:rowOff>
    </xdr:from>
    <xdr:ext cx="534377" cy="259045"/>
    <xdr:sp macro="" textlink="">
      <xdr:nvSpPr>
        <xdr:cNvPr id="704" name="テキスト ボックス 703"/>
        <xdr:cNvSpPr txBox="1"/>
      </xdr:nvSpPr>
      <xdr:spPr>
        <a:xfrm>
          <a:off x="14325111" y="165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166601</xdr:rowOff>
    </xdr:from>
    <xdr:to>
      <xdr:col>72</xdr:col>
      <xdr:colOff>38100</xdr:colOff>
      <xdr:row>98</xdr:row>
      <xdr:rowOff>96751</xdr:rowOff>
    </xdr:to>
    <xdr:sp macro="" textlink="">
      <xdr:nvSpPr>
        <xdr:cNvPr id="705" name="楕円 704"/>
        <xdr:cNvSpPr/>
      </xdr:nvSpPr>
      <xdr:spPr>
        <a:xfrm>
          <a:off x="13652500" y="167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113278</xdr:rowOff>
    </xdr:from>
    <xdr:ext cx="534377" cy="259045"/>
    <xdr:sp macro="" textlink="">
      <xdr:nvSpPr>
        <xdr:cNvPr id="706" name="テキスト ボックス 705"/>
        <xdr:cNvSpPr txBox="1"/>
      </xdr:nvSpPr>
      <xdr:spPr>
        <a:xfrm>
          <a:off x="13436111" y="165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17756</xdr:rowOff>
    </xdr:from>
    <xdr:to>
      <xdr:col>67</xdr:col>
      <xdr:colOff>101600</xdr:colOff>
      <xdr:row>98</xdr:row>
      <xdr:rowOff>119356</xdr:rowOff>
    </xdr:to>
    <xdr:sp macro="" textlink="">
      <xdr:nvSpPr>
        <xdr:cNvPr id="707" name="楕円 706"/>
        <xdr:cNvSpPr/>
      </xdr:nvSpPr>
      <xdr:spPr>
        <a:xfrm>
          <a:off x="12763500" y="168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135883</xdr:rowOff>
    </xdr:from>
    <xdr:ext cx="534377" cy="259045"/>
    <xdr:sp macro="" textlink="">
      <xdr:nvSpPr>
        <xdr:cNvPr id="708" name="テキスト ボックス 707"/>
        <xdr:cNvSpPr txBox="1"/>
      </xdr:nvSpPr>
      <xdr:spPr>
        <a:xfrm>
          <a:off x="12547111" y="165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81374</xdr:rowOff>
    </xdr:from>
    <xdr:to>
      <xdr:col>116</xdr:col>
      <xdr:colOff>63500</xdr:colOff>
      <xdr:row>39</xdr:row>
      <xdr:rowOff>98878</xdr:rowOff>
    </xdr:to>
    <xdr:cxnSp macro="">
      <xdr:nvCxnSpPr>
        <xdr:cNvPr id="739" name="直線コネクタ 738"/>
        <xdr:cNvCxnSpPr/>
      </xdr:nvCxnSpPr>
      <xdr:spPr>
        <a:xfrm flipV="1">
          <a:off x="21323300" y="6767924"/>
          <a:ext cx="8382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30574</xdr:rowOff>
    </xdr:from>
    <xdr:to>
      <xdr:col>116</xdr:col>
      <xdr:colOff>114300</xdr:colOff>
      <xdr:row>39</xdr:row>
      <xdr:rowOff>132174</xdr:rowOff>
    </xdr:to>
    <xdr:sp macro="" textlink="">
      <xdr:nvSpPr>
        <xdr:cNvPr id="758" name="楕円 757"/>
        <xdr:cNvSpPr/>
      </xdr:nvSpPr>
      <xdr:spPr>
        <a:xfrm>
          <a:off x="22110700" y="67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116951</xdr:rowOff>
    </xdr:from>
    <xdr:ext cx="378565" cy="259045"/>
    <xdr:sp macro="" textlink="">
      <xdr:nvSpPr>
        <xdr:cNvPr id="759" name="投資及び出資金該当値テキスト"/>
        <xdr:cNvSpPr txBox="1"/>
      </xdr:nvSpPr>
      <xdr:spPr>
        <a:xfrm>
          <a:off x="22212300" y="663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89271</xdr:rowOff>
    </xdr:from>
    <xdr:to>
      <xdr:col>116</xdr:col>
      <xdr:colOff>63500</xdr:colOff>
      <xdr:row>57</xdr:row>
      <xdr:rowOff>94848</xdr:rowOff>
    </xdr:to>
    <xdr:cxnSp macro="">
      <xdr:nvCxnSpPr>
        <xdr:cNvPr id="794" name="直線コネクタ 793"/>
        <xdr:cNvCxnSpPr/>
      </xdr:nvCxnSpPr>
      <xdr:spPr>
        <a:xfrm flipV="1">
          <a:off x="21323300" y="9861921"/>
          <a:ext cx="8382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69931</xdr:rowOff>
    </xdr:from>
    <xdr:to>
      <xdr:col>111</xdr:col>
      <xdr:colOff>177800</xdr:colOff>
      <xdr:row>57</xdr:row>
      <xdr:rowOff>94848</xdr:rowOff>
    </xdr:to>
    <xdr:cxnSp macro="">
      <xdr:nvCxnSpPr>
        <xdr:cNvPr id="797" name="直線コネクタ 796"/>
        <xdr:cNvCxnSpPr/>
      </xdr:nvCxnSpPr>
      <xdr:spPr>
        <a:xfrm>
          <a:off x="20434300" y="984258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37059</xdr:rowOff>
    </xdr:from>
    <xdr:to>
      <xdr:col>107</xdr:col>
      <xdr:colOff>50800</xdr:colOff>
      <xdr:row>57</xdr:row>
      <xdr:rowOff>69931</xdr:rowOff>
    </xdr:to>
    <xdr:cxnSp macro="">
      <xdr:nvCxnSpPr>
        <xdr:cNvPr id="800" name="直線コネクタ 799"/>
        <xdr:cNvCxnSpPr/>
      </xdr:nvCxnSpPr>
      <xdr:spPr>
        <a:xfrm>
          <a:off x="19545300" y="980970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22474</xdr:rowOff>
    </xdr:from>
    <xdr:to>
      <xdr:col>102</xdr:col>
      <xdr:colOff>114300</xdr:colOff>
      <xdr:row>57</xdr:row>
      <xdr:rowOff>37059</xdr:rowOff>
    </xdr:to>
    <xdr:cxnSp macro="">
      <xdr:nvCxnSpPr>
        <xdr:cNvPr id="803" name="直線コネクタ 802"/>
        <xdr:cNvCxnSpPr/>
      </xdr:nvCxnSpPr>
      <xdr:spPr>
        <a:xfrm>
          <a:off x="18656300" y="97951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38471</xdr:rowOff>
    </xdr:from>
    <xdr:to>
      <xdr:col>116</xdr:col>
      <xdr:colOff>114300</xdr:colOff>
      <xdr:row>57</xdr:row>
      <xdr:rowOff>140071</xdr:rowOff>
    </xdr:to>
    <xdr:sp macro="" textlink="">
      <xdr:nvSpPr>
        <xdr:cNvPr id="813" name="楕円 812"/>
        <xdr:cNvSpPr/>
      </xdr:nvSpPr>
      <xdr:spPr>
        <a:xfrm>
          <a:off x="221107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16898</xdr:rowOff>
    </xdr:from>
    <xdr:ext cx="469744" cy="259045"/>
    <xdr:sp macro="" textlink="">
      <xdr:nvSpPr>
        <xdr:cNvPr id="814" name="貸付金該当値テキスト"/>
        <xdr:cNvSpPr txBox="1"/>
      </xdr:nvSpPr>
      <xdr:spPr>
        <a:xfrm>
          <a:off x="22212300" y="978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44048</xdr:rowOff>
    </xdr:from>
    <xdr:to>
      <xdr:col>112</xdr:col>
      <xdr:colOff>38100</xdr:colOff>
      <xdr:row>57</xdr:row>
      <xdr:rowOff>145648</xdr:rowOff>
    </xdr:to>
    <xdr:sp macro="" textlink="">
      <xdr:nvSpPr>
        <xdr:cNvPr id="815" name="楕円 814"/>
        <xdr:cNvSpPr/>
      </xdr:nvSpPr>
      <xdr:spPr>
        <a:xfrm>
          <a:off x="21272500" y="9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136775</xdr:rowOff>
    </xdr:from>
    <xdr:ext cx="469744" cy="259045"/>
    <xdr:sp macro="" textlink="">
      <xdr:nvSpPr>
        <xdr:cNvPr id="816" name="テキスト ボックス 815"/>
        <xdr:cNvSpPr txBox="1"/>
      </xdr:nvSpPr>
      <xdr:spPr>
        <a:xfrm>
          <a:off x="21088428" y="990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19131</xdr:rowOff>
    </xdr:from>
    <xdr:to>
      <xdr:col>107</xdr:col>
      <xdr:colOff>101600</xdr:colOff>
      <xdr:row>57</xdr:row>
      <xdr:rowOff>120731</xdr:rowOff>
    </xdr:to>
    <xdr:sp macro="" textlink="">
      <xdr:nvSpPr>
        <xdr:cNvPr id="817" name="楕円 816"/>
        <xdr:cNvSpPr/>
      </xdr:nvSpPr>
      <xdr:spPr>
        <a:xfrm>
          <a:off x="20383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111858</xdr:rowOff>
    </xdr:from>
    <xdr:ext cx="469744" cy="259045"/>
    <xdr:sp macro="" textlink="">
      <xdr:nvSpPr>
        <xdr:cNvPr id="818" name="テキスト ボックス 817"/>
        <xdr:cNvSpPr txBox="1"/>
      </xdr:nvSpPr>
      <xdr:spPr>
        <a:xfrm>
          <a:off x="20199428" y="98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157709</xdr:rowOff>
    </xdr:from>
    <xdr:to>
      <xdr:col>102</xdr:col>
      <xdr:colOff>165100</xdr:colOff>
      <xdr:row>57</xdr:row>
      <xdr:rowOff>87859</xdr:rowOff>
    </xdr:to>
    <xdr:sp macro="" textlink="">
      <xdr:nvSpPr>
        <xdr:cNvPr id="819" name="楕円 818"/>
        <xdr:cNvSpPr/>
      </xdr:nvSpPr>
      <xdr:spPr>
        <a:xfrm>
          <a:off x="19494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78986</xdr:rowOff>
    </xdr:from>
    <xdr:ext cx="469744" cy="259045"/>
    <xdr:sp macro="" textlink="">
      <xdr:nvSpPr>
        <xdr:cNvPr id="820" name="テキスト ボックス 819"/>
        <xdr:cNvSpPr txBox="1"/>
      </xdr:nvSpPr>
      <xdr:spPr>
        <a:xfrm>
          <a:off x="19310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143124</xdr:rowOff>
    </xdr:from>
    <xdr:to>
      <xdr:col>98</xdr:col>
      <xdr:colOff>38100</xdr:colOff>
      <xdr:row>57</xdr:row>
      <xdr:rowOff>73274</xdr:rowOff>
    </xdr:to>
    <xdr:sp macro="" textlink="">
      <xdr:nvSpPr>
        <xdr:cNvPr id="821" name="楕円 820"/>
        <xdr:cNvSpPr/>
      </xdr:nvSpPr>
      <xdr:spPr>
        <a:xfrm>
          <a:off x="18605500" y="9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64401</xdr:rowOff>
    </xdr:from>
    <xdr:ext cx="469744" cy="259045"/>
    <xdr:sp macro="" textlink="">
      <xdr:nvSpPr>
        <xdr:cNvPr id="822" name="テキスト ボックス 821"/>
        <xdr:cNvSpPr txBox="1"/>
      </xdr:nvSpPr>
      <xdr:spPr>
        <a:xfrm>
          <a:off x="18421428" y="98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37173</xdr:rowOff>
    </xdr:from>
    <xdr:to>
      <xdr:col>116</xdr:col>
      <xdr:colOff>63500</xdr:colOff>
      <xdr:row>77</xdr:row>
      <xdr:rowOff>82835</xdr:rowOff>
    </xdr:to>
    <xdr:cxnSp macro="">
      <xdr:nvCxnSpPr>
        <xdr:cNvPr id="852" name="直線コネクタ 851"/>
        <xdr:cNvCxnSpPr/>
      </xdr:nvCxnSpPr>
      <xdr:spPr>
        <a:xfrm flipV="1">
          <a:off x="21323300" y="13238823"/>
          <a:ext cx="8382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82835</xdr:rowOff>
    </xdr:from>
    <xdr:to>
      <xdr:col>111</xdr:col>
      <xdr:colOff>177800</xdr:colOff>
      <xdr:row>77</xdr:row>
      <xdr:rowOff>91294</xdr:rowOff>
    </xdr:to>
    <xdr:cxnSp macro="">
      <xdr:nvCxnSpPr>
        <xdr:cNvPr id="855" name="直線コネクタ 854"/>
        <xdr:cNvCxnSpPr/>
      </xdr:nvCxnSpPr>
      <xdr:spPr>
        <a:xfrm flipV="1">
          <a:off x="20434300" y="1328448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70377</xdr:rowOff>
    </xdr:from>
    <xdr:to>
      <xdr:col>107</xdr:col>
      <xdr:colOff>50800</xdr:colOff>
      <xdr:row>77</xdr:row>
      <xdr:rowOff>91294</xdr:rowOff>
    </xdr:to>
    <xdr:cxnSp macro="">
      <xdr:nvCxnSpPr>
        <xdr:cNvPr id="858" name="直線コネクタ 857"/>
        <xdr:cNvCxnSpPr/>
      </xdr:nvCxnSpPr>
      <xdr:spPr>
        <a:xfrm>
          <a:off x="19545300" y="1327202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70377</xdr:rowOff>
    </xdr:from>
    <xdr:to>
      <xdr:col>102</xdr:col>
      <xdr:colOff>114300</xdr:colOff>
      <xdr:row>77</xdr:row>
      <xdr:rowOff>87961</xdr:rowOff>
    </xdr:to>
    <xdr:cxnSp macro="">
      <xdr:nvCxnSpPr>
        <xdr:cNvPr id="861" name="直線コネクタ 860"/>
        <xdr:cNvCxnSpPr/>
      </xdr:nvCxnSpPr>
      <xdr:spPr>
        <a:xfrm flipV="1">
          <a:off x="18656300" y="1327202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157823</xdr:rowOff>
    </xdr:from>
    <xdr:to>
      <xdr:col>116</xdr:col>
      <xdr:colOff>114300</xdr:colOff>
      <xdr:row>77</xdr:row>
      <xdr:rowOff>87973</xdr:rowOff>
    </xdr:to>
    <xdr:sp macro="" textlink="">
      <xdr:nvSpPr>
        <xdr:cNvPr id="871" name="楕円 870"/>
        <xdr:cNvSpPr/>
      </xdr:nvSpPr>
      <xdr:spPr>
        <a:xfrm>
          <a:off x="22110700" y="131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136250</xdr:rowOff>
    </xdr:from>
    <xdr:ext cx="534377" cy="259045"/>
    <xdr:sp macro="" textlink="">
      <xdr:nvSpPr>
        <xdr:cNvPr id="872" name="繰出金該当値テキスト"/>
        <xdr:cNvSpPr txBox="1"/>
      </xdr:nvSpPr>
      <xdr:spPr>
        <a:xfrm>
          <a:off x="22212300" y="131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32035</xdr:rowOff>
    </xdr:from>
    <xdr:to>
      <xdr:col>112</xdr:col>
      <xdr:colOff>38100</xdr:colOff>
      <xdr:row>77</xdr:row>
      <xdr:rowOff>133635</xdr:rowOff>
    </xdr:to>
    <xdr:sp macro="" textlink="">
      <xdr:nvSpPr>
        <xdr:cNvPr id="873" name="楕円 872"/>
        <xdr:cNvSpPr/>
      </xdr:nvSpPr>
      <xdr:spPr>
        <a:xfrm>
          <a:off x="212725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124762</xdr:rowOff>
    </xdr:from>
    <xdr:ext cx="534377" cy="259045"/>
    <xdr:sp macro="" textlink="">
      <xdr:nvSpPr>
        <xdr:cNvPr id="874" name="テキスト ボックス 873"/>
        <xdr:cNvSpPr txBox="1"/>
      </xdr:nvSpPr>
      <xdr:spPr>
        <a:xfrm>
          <a:off x="21056111" y="133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40494</xdr:rowOff>
    </xdr:from>
    <xdr:to>
      <xdr:col>107</xdr:col>
      <xdr:colOff>101600</xdr:colOff>
      <xdr:row>77</xdr:row>
      <xdr:rowOff>142094</xdr:rowOff>
    </xdr:to>
    <xdr:sp macro="" textlink="">
      <xdr:nvSpPr>
        <xdr:cNvPr id="875" name="楕円 874"/>
        <xdr:cNvSpPr/>
      </xdr:nvSpPr>
      <xdr:spPr>
        <a:xfrm>
          <a:off x="20383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133221</xdr:rowOff>
    </xdr:from>
    <xdr:ext cx="534377" cy="259045"/>
    <xdr:sp macro="" textlink="">
      <xdr:nvSpPr>
        <xdr:cNvPr id="876" name="テキスト ボックス 875"/>
        <xdr:cNvSpPr txBox="1"/>
      </xdr:nvSpPr>
      <xdr:spPr>
        <a:xfrm>
          <a:off x="20167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19577</xdr:rowOff>
    </xdr:from>
    <xdr:to>
      <xdr:col>102</xdr:col>
      <xdr:colOff>165100</xdr:colOff>
      <xdr:row>77</xdr:row>
      <xdr:rowOff>121177</xdr:rowOff>
    </xdr:to>
    <xdr:sp macro="" textlink="">
      <xdr:nvSpPr>
        <xdr:cNvPr id="877" name="楕円 876"/>
        <xdr:cNvSpPr/>
      </xdr:nvSpPr>
      <xdr:spPr>
        <a:xfrm>
          <a:off x="194945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112304</xdr:rowOff>
    </xdr:from>
    <xdr:ext cx="534377" cy="259045"/>
    <xdr:sp macro="" textlink="">
      <xdr:nvSpPr>
        <xdr:cNvPr id="878" name="テキスト ボックス 877"/>
        <xdr:cNvSpPr txBox="1"/>
      </xdr:nvSpPr>
      <xdr:spPr>
        <a:xfrm>
          <a:off x="19278111" y="133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37161</xdr:rowOff>
    </xdr:from>
    <xdr:to>
      <xdr:col>98</xdr:col>
      <xdr:colOff>38100</xdr:colOff>
      <xdr:row>77</xdr:row>
      <xdr:rowOff>138761</xdr:rowOff>
    </xdr:to>
    <xdr:sp macro="" textlink="">
      <xdr:nvSpPr>
        <xdr:cNvPr id="879" name="楕円 878"/>
        <xdr:cNvSpPr/>
      </xdr:nvSpPr>
      <xdr:spPr>
        <a:xfrm>
          <a:off x="18605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129888</xdr:rowOff>
    </xdr:from>
    <xdr:ext cx="534377" cy="259045"/>
    <xdr:sp macro="" textlink="">
      <xdr:nvSpPr>
        <xdr:cNvPr id="880" name="テキスト ボックス 879"/>
        <xdr:cNvSpPr txBox="1"/>
      </xdr:nvSpPr>
      <xdr:spPr>
        <a:xfrm>
          <a:off x="18389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扶助費及び補助費等が類似団体内平均と比較し大きく上回っている。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扶助費については、生活保護費や認定こども園施設型給付金等によるもので、補助費等については、一部事務組合への負担金や公営企業会計への補助金が要因となっている。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普通建設事業のうち、新規整備分は金津小学校プール改築工事等の増により、前年度から大幅に増加している一方で、更新整備分は石塚橋改修工事等の減により、大幅に減少している。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今後も、公共施設の老朽化による維持補修費の増や北陸新幹線整備事業による普通建設事業費の増が想定されるため、扶助費及び補助費はもとよりその他の経費についても、抑制を図る必要がある。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28,001
27,510
116.98
15,268,626
14,721,281
498,254
8,449,293
17,443,162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10378</xdr:rowOff>
    </xdr:from>
    <xdr:to>
      <xdr:col>24</xdr:col>
      <xdr:colOff>63500</xdr:colOff>
      <xdr:row>34</xdr:row>
      <xdr:rowOff>76019</xdr:rowOff>
    </xdr:to>
    <xdr:cxnSp macro="">
      <xdr:nvCxnSpPr>
        <xdr:cNvPr id="63" name="直線コネクタ 62"/>
        <xdr:cNvCxnSpPr/>
      </xdr:nvCxnSpPr>
      <xdr:spPr>
        <a:xfrm>
          <a:off x="3797300" y="5839678"/>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10378</xdr:rowOff>
    </xdr:from>
    <xdr:to>
      <xdr:col>19</xdr:col>
      <xdr:colOff>177800</xdr:colOff>
      <xdr:row>34</xdr:row>
      <xdr:rowOff>19195</xdr:rowOff>
    </xdr:to>
    <xdr:cxnSp macro="">
      <xdr:nvCxnSpPr>
        <xdr:cNvPr id="66" name="直線コネクタ 65"/>
        <xdr:cNvCxnSpPr/>
      </xdr:nvCxnSpPr>
      <xdr:spPr>
        <a:xfrm flipV="1">
          <a:off x="2908300" y="583967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19195</xdr:rowOff>
    </xdr:from>
    <xdr:to>
      <xdr:col>15</xdr:col>
      <xdr:colOff>50800</xdr:colOff>
      <xdr:row>34</xdr:row>
      <xdr:rowOff>29645</xdr:rowOff>
    </xdr:to>
    <xdr:cxnSp macro="">
      <xdr:nvCxnSpPr>
        <xdr:cNvPr id="69" name="直線コネクタ 68"/>
        <xdr:cNvCxnSpPr/>
      </xdr:nvCxnSpPr>
      <xdr:spPr>
        <a:xfrm flipV="1">
          <a:off x="2019300" y="584849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9725</xdr:rowOff>
    </xdr:from>
    <xdr:to>
      <xdr:col>10</xdr:col>
      <xdr:colOff>114300</xdr:colOff>
      <xdr:row>34</xdr:row>
      <xdr:rowOff>29645</xdr:rowOff>
    </xdr:to>
    <xdr:cxnSp macro="">
      <xdr:nvCxnSpPr>
        <xdr:cNvPr id="72" name="直線コネクタ 71"/>
        <xdr:cNvCxnSpPr/>
      </xdr:nvCxnSpPr>
      <xdr:spPr>
        <a:xfrm>
          <a:off x="1130300" y="5667575"/>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25219</xdr:rowOff>
    </xdr:from>
    <xdr:to>
      <xdr:col>24</xdr:col>
      <xdr:colOff>114300</xdr:colOff>
      <xdr:row>34</xdr:row>
      <xdr:rowOff>126819</xdr:rowOff>
    </xdr:to>
    <xdr:sp macro="" textlink="">
      <xdr:nvSpPr>
        <xdr:cNvPr id="82" name="楕円 81"/>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48096</xdr:rowOff>
    </xdr:from>
    <xdr:ext cx="469744" cy="259045"/>
    <xdr:sp macro="" textlink="">
      <xdr:nvSpPr>
        <xdr:cNvPr id="83" name="議会費該当値テキスト"/>
        <xdr:cNvSpPr txBox="1"/>
      </xdr:nvSpPr>
      <xdr:spPr>
        <a:xfrm>
          <a:off x="4686300" y="57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131028</xdr:rowOff>
    </xdr:from>
    <xdr:to>
      <xdr:col>20</xdr:col>
      <xdr:colOff>38100</xdr:colOff>
      <xdr:row>34</xdr:row>
      <xdr:rowOff>61178</xdr:rowOff>
    </xdr:to>
    <xdr:sp macro="" textlink="">
      <xdr:nvSpPr>
        <xdr:cNvPr id="84" name="楕円 83"/>
        <xdr:cNvSpPr/>
      </xdr:nvSpPr>
      <xdr:spPr>
        <a:xfrm>
          <a:off x="37465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77705</xdr:rowOff>
    </xdr:from>
    <xdr:ext cx="469744" cy="259045"/>
    <xdr:sp macro="" textlink="">
      <xdr:nvSpPr>
        <xdr:cNvPr id="85" name="テキスト ボックス 84"/>
        <xdr:cNvSpPr txBox="1"/>
      </xdr:nvSpPr>
      <xdr:spPr>
        <a:xfrm>
          <a:off x="3562428" y="55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139845</xdr:rowOff>
    </xdr:from>
    <xdr:to>
      <xdr:col>15</xdr:col>
      <xdr:colOff>101600</xdr:colOff>
      <xdr:row>34</xdr:row>
      <xdr:rowOff>69995</xdr:rowOff>
    </xdr:to>
    <xdr:sp macro="" textlink="">
      <xdr:nvSpPr>
        <xdr:cNvPr id="86" name="楕円 85"/>
        <xdr:cNvSpPr/>
      </xdr:nvSpPr>
      <xdr:spPr>
        <a:xfrm>
          <a:off x="2857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86522</xdr:rowOff>
    </xdr:from>
    <xdr:ext cx="469744" cy="259045"/>
    <xdr:sp macro="" textlink="">
      <xdr:nvSpPr>
        <xdr:cNvPr id="87" name="テキスト ボックス 86"/>
        <xdr:cNvSpPr txBox="1"/>
      </xdr:nvSpPr>
      <xdr:spPr>
        <a:xfrm>
          <a:off x="2673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150295</xdr:rowOff>
    </xdr:from>
    <xdr:to>
      <xdr:col>10</xdr:col>
      <xdr:colOff>165100</xdr:colOff>
      <xdr:row>34</xdr:row>
      <xdr:rowOff>80445</xdr:rowOff>
    </xdr:to>
    <xdr:sp macro="" textlink="">
      <xdr:nvSpPr>
        <xdr:cNvPr id="88" name="楕円 87"/>
        <xdr:cNvSpPr/>
      </xdr:nvSpPr>
      <xdr:spPr>
        <a:xfrm>
          <a:off x="19685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96972</xdr:rowOff>
    </xdr:from>
    <xdr:ext cx="469744" cy="259045"/>
    <xdr:sp macro="" textlink="">
      <xdr:nvSpPr>
        <xdr:cNvPr id="89" name="テキスト ボックス 88"/>
        <xdr:cNvSpPr txBox="1"/>
      </xdr:nvSpPr>
      <xdr:spPr>
        <a:xfrm>
          <a:off x="1784428" y="558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130375</xdr:rowOff>
    </xdr:from>
    <xdr:to>
      <xdr:col>6</xdr:col>
      <xdr:colOff>38100</xdr:colOff>
      <xdr:row>33</xdr:row>
      <xdr:rowOff>60525</xdr:rowOff>
    </xdr:to>
    <xdr:sp macro="" textlink="">
      <xdr:nvSpPr>
        <xdr:cNvPr id="90" name="楕円 89"/>
        <xdr:cNvSpPr/>
      </xdr:nvSpPr>
      <xdr:spPr>
        <a:xfrm>
          <a:off x="1079500" y="56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77052</xdr:rowOff>
    </xdr:from>
    <xdr:ext cx="469744" cy="259045"/>
    <xdr:sp macro="" textlink="">
      <xdr:nvSpPr>
        <xdr:cNvPr id="91" name="テキスト ボックス 90"/>
        <xdr:cNvSpPr txBox="1"/>
      </xdr:nvSpPr>
      <xdr:spPr>
        <a:xfrm>
          <a:off x="895428" y="53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69647</xdr:rowOff>
    </xdr:from>
    <xdr:to>
      <xdr:col>24</xdr:col>
      <xdr:colOff>63500</xdr:colOff>
      <xdr:row>58</xdr:row>
      <xdr:rowOff>90117</xdr:rowOff>
    </xdr:to>
    <xdr:cxnSp macro="">
      <xdr:nvCxnSpPr>
        <xdr:cNvPr id="122" name="直線コネクタ 121"/>
        <xdr:cNvCxnSpPr/>
      </xdr:nvCxnSpPr>
      <xdr:spPr>
        <a:xfrm flipV="1">
          <a:off x="3797300" y="10013747"/>
          <a:ext cx="8382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35654</xdr:rowOff>
    </xdr:from>
    <xdr:to>
      <xdr:col>19</xdr:col>
      <xdr:colOff>177800</xdr:colOff>
      <xdr:row>58</xdr:row>
      <xdr:rowOff>90117</xdr:rowOff>
    </xdr:to>
    <xdr:cxnSp macro="">
      <xdr:nvCxnSpPr>
        <xdr:cNvPr id="125" name="直線コネクタ 124"/>
        <xdr:cNvCxnSpPr/>
      </xdr:nvCxnSpPr>
      <xdr:spPr>
        <a:xfrm>
          <a:off x="2908300" y="9979754"/>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7455</xdr:rowOff>
    </xdr:from>
    <xdr:to>
      <xdr:col>15</xdr:col>
      <xdr:colOff>50800</xdr:colOff>
      <xdr:row>58</xdr:row>
      <xdr:rowOff>35654</xdr:rowOff>
    </xdr:to>
    <xdr:cxnSp macro="">
      <xdr:nvCxnSpPr>
        <xdr:cNvPr id="128" name="直線コネクタ 127"/>
        <xdr:cNvCxnSpPr/>
      </xdr:nvCxnSpPr>
      <xdr:spPr>
        <a:xfrm>
          <a:off x="2019300" y="9951555"/>
          <a:ext cx="889000" cy="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7455</xdr:rowOff>
    </xdr:from>
    <xdr:to>
      <xdr:col>10</xdr:col>
      <xdr:colOff>114300</xdr:colOff>
      <xdr:row>58</xdr:row>
      <xdr:rowOff>53504</xdr:rowOff>
    </xdr:to>
    <xdr:cxnSp macro="">
      <xdr:nvCxnSpPr>
        <xdr:cNvPr id="131" name="直線コネクタ 130"/>
        <xdr:cNvCxnSpPr/>
      </xdr:nvCxnSpPr>
      <xdr:spPr>
        <a:xfrm flipV="1">
          <a:off x="1130300" y="9951555"/>
          <a:ext cx="889000" cy="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18847</xdr:rowOff>
    </xdr:from>
    <xdr:to>
      <xdr:col>24</xdr:col>
      <xdr:colOff>114300</xdr:colOff>
      <xdr:row>58</xdr:row>
      <xdr:rowOff>120447</xdr:rowOff>
    </xdr:to>
    <xdr:sp macro="" textlink="">
      <xdr:nvSpPr>
        <xdr:cNvPr id="141" name="楕円 140"/>
        <xdr:cNvSpPr/>
      </xdr:nvSpPr>
      <xdr:spPr>
        <a:xfrm>
          <a:off x="4584700" y="99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39317</xdr:rowOff>
    </xdr:from>
    <xdr:to>
      <xdr:col>20</xdr:col>
      <xdr:colOff>38100</xdr:colOff>
      <xdr:row>58</xdr:row>
      <xdr:rowOff>140917</xdr:rowOff>
    </xdr:to>
    <xdr:sp macro="" textlink="">
      <xdr:nvSpPr>
        <xdr:cNvPr id="143" name="楕円 142"/>
        <xdr:cNvSpPr/>
      </xdr:nvSpPr>
      <xdr:spPr>
        <a:xfrm>
          <a:off x="3746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132044</xdr:rowOff>
    </xdr:from>
    <xdr:ext cx="534377" cy="259045"/>
    <xdr:sp macro="" textlink="">
      <xdr:nvSpPr>
        <xdr:cNvPr id="144" name="テキスト ボックス 143"/>
        <xdr:cNvSpPr txBox="1"/>
      </xdr:nvSpPr>
      <xdr:spPr>
        <a:xfrm>
          <a:off x="3530111" y="100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156304</xdr:rowOff>
    </xdr:from>
    <xdr:to>
      <xdr:col>15</xdr:col>
      <xdr:colOff>101600</xdr:colOff>
      <xdr:row>58</xdr:row>
      <xdr:rowOff>86454</xdr:rowOff>
    </xdr:to>
    <xdr:sp macro="" textlink="">
      <xdr:nvSpPr>
        <xdr:cNvPr id="145" name="楕円 144"/>
        <xdr:cNvSpPr/>
      </xdr:nvSpPr>
      <xdr:spPr>
        <a:xfrm>
          <a:off x="2857500" y="99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102981</xdr:rowOff>
    </xdr:from>
    <xdr:ext cx="534377" cy="259045"/>
    <xdr:sp macro="" textlink="">
      <xdr:nvSpPr>
        <xdr:cNvPr id="146" name="テキスト ボックス 145"/>
        <xdr:cNvSpPr txBox="1"/>
      </xdr:nvSpPr>
      <xdr:spPr>
        <a:xfrm>
          <a:off x="2641111" y="97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128105</xdr:rowOff>
    </xdr:from>
    <xdr:to>
      <xdr:col>10</xdr:col>
      <xdr:colOff>165100</xdr:colOff>
      <xdr:row>58</xdr:row>
      <xdr:rowOff>58255</xdr:rowOff>
    </xdr:to>
    <xdr:sp macro="" textlink="">
      <xdr:nvSpPr>
        <xdr:cNvPr id="147" name="楕円 146"/>
        <xdr:cNvSpPr/>
      </xdr:nvSpPr>
      <xdr:spPr>
        <a:xfrm>
          <a:off x="1968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74782</xdr:rowOff>
    </xdr:from>
    <xdr:ext cx="534377" cy="259045"/>
    <xdr:sp macro="" textlink="">
      <xdr:nvSpPr>
        <xdr:cNvPr id="148" name="テキスト ボックス 147"/>
        <xdr:cNvSpPr txBox="1"/>
      </xdr:nvSpPr>
      <xdr:spPr>
        <a:xfrm>
          <a:off x="1752111" y="96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2704</xdr:rowOff>
    </xdr:from>
    <xdr:to>
      <xdr:col>6</xdr:col>
      <xdr:colOff>38100</xdr:colOff>
      <xdr:row>58</xdr:row>
      <xdr:rowOff>104304</xdr:rowOff>
    </xdr:to>
    <xdr:sp macro="" textlink="">
      <xdr:nvSpPr>
        <xdr:cNvPr id="149" name="楕円 148"/>
        <xdr:cNvSpPr/>
      </xdr:nvSpPr>
      <xdr:spPr>
        <a:xfrm>
          <a:off x="1079500" y="99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95431</xdr:rowOff>
    </xdr:from>
    <xdr:ext cx="534377" cy="259045"/>
    <xdr:sp macro="" textlink="">
      <xdr:nvSpPr>
        <xdr:cNvPr id="150" name="テキスト ボックス 149"/>
        <xdr:cNvSpPr txBox="1"/>
      </xdr:nvSpPr>
      <xdr:spPr>
        <a:xfrm>
          <a:off x="863111" y="100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57469</xdr:rowOff>
    </xdr:from>
    <xdr:to>
      <xdr:col>24</xdr:col>
      <xdr:colOff>63500</xdr:colOff>
      <xdr:row>75</xdr:row>
      <xdr:rowOff>113411</xdr:rowOff>
    </xdr:to>
    <xdr:cxnSp macro="">
      <xdr:nvCxnSpPr>
        <xdr:cNvPr id="182" name="直線コネクタ 181"/>
        <xdr:cNvCxnSpPr/>
      </xdr:nvCxnSpPr>
      <xdr:spPr>
        <a:xfrm>
          <a:off x="3797300" y="12916219"/>
          <a:ext cx="8382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57469</xdr:rowOff>
    </xdr:from>
    <xdr:to>
      <xdr:col>19</xdr:col>
      <xdr:colOff>177800</xdr:colOff>
      <xdr:row>75</xdr:row>
      <xdr:rowOff>141921</xdr:rowOff>
    </xdr:to>
    <xdr:cxnSp macro="">
      <xdr:nvCxnSpPr>
        <xdr:cNvPr id="185" name="直線コネクタ 184"/>
        <xdr:cNvCxnSpPr/>
      </xdr:nvCxnSpPr>
      <xdr:spPr>
        <a:xfrm flipV="1">
          <a:off x="2908300" y="12916219"/>
          <a:ext cx="889000" cy="8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132597</xdr:rowOff>
    </xdr:from>
    <xdr:to>
      <xdr:col>15</xdr:col>
      <xdr:colOff>50800</xdr:colOff>
      <xdr:row>75</xdr:row>
      <xdr:rowOff>141921</xdr:rowOff>
    </xdr:to>
    <xdr:cxnSp macro="">
      <xdr:nvCxnSpPr>
        <xdr:cNvPr id="188" name="直線コネクタ 187"/>
        <xdr:cNvCxnSpPr/>
      </xdr:nvCxnSpPr>
      <xdr:spPr>
        <a:xfrm>
          <a:off x="2019300" y="12991347"/>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132597</xdr:rowOff>
    </xdr:from>
    <xdr:to>
      <xdr:col>10</xdr:col>
      <xdr:colOff>114300</xdr:colOff>
      <xdr:row>76</xdr:row>
      <xdr:rowOff>82745</xdr:rowOff>
    </xdr:to>
    <xdr:cxnSp macro="">
      <xdr:nvCxnSpPr>
        <xdr:cNvPr id="191" name="直線コネクタ 190"/>
        <xdr:cNvCxnSpPr/>
      </xdr:nvCxnSpPr>
      <xdr:spPr>
        <a:xfrm flipV="1">
          <a:off x="1130300" y="12991347"/>
          <a:ext cx="889000" cy="1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62611</xdr:rowOff>
    </xdr:from>
    <xdr:to>
      <xdr:col>24</xdr:col>
      <xdr:colOff>114300</xdr:colOff>
      <xdr:row>75</xdr:row>
      <xdr:rowOff>164210</xdr:rowOff>
    </xdr:to>
    <xdr:sp macro="" textlink="">
      <xdr:nvSpPr>
        <xdr:cNvPr id="201" name="楕円 200"/>
        <xdr:cNvSpPr/>
      </xdr:nvSpPr>
      <xdr:spPr>
        <a:xfrm>
          <a:off x="45847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85488</xdr:rowOff>
    </xdr:from>
    <xdr:ext cx="599010" cy="259045"/>
    <xdr:sp macro="" textlink="">
      <xdr:nvSpPr>
        <xdr:cNvPr id="202" name="民生費該当値テキスト"/>
        <xdr:cNvSpPr txBox="1"/>
      </xdr:nvSpPr>
      <xdr:spPr>
        <a:xfrm>
          <a:off x="4686300" y="1277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6669</xdr:rowOff>
    </xdr:from>
    <xdr:to>
      <xdr:col>20</xdr:col>
      <xdr:colOff>38100</xdr:colOff>
      <xdr:row>75</xdr:row>
      <xdr:rowOff>108269</xdr:rowOff>
    </xdr:to>
    <xdr:sp macro="" textlink="">
      <xdr:nvSpPr>
        <xdr:cNvPr id="203" name="楕円 202"/>
        <xdr:cNvSpPr/>
      </xdr:nvSpPr>
      <xdr:spPr>
        <a:xfrm>
          <a:off x="3746500" y="128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124796</xdr:rowOff>
    </xdr:from>
    <xdr:ext cx="599010" cy="259045"/>
    <xdr:sp macro="" textlink="">
      <xdr:nvSpPr>
        <xdr:cNvPr id="204" name="テキスト ボックス 203"/>
        <xdr:cNvSpPr txBox="1"/>
      </xdr:nvSpPr>
      <xdr:spPr>
        <a:xfrm>
          <a:off x="3497795" y="1264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91121</xdr:rowOff>
    </xdr:from>
    <xdr:to>
      <xdr:col>15</xdr:col>
      <xdr:colOff>101600</xdr:colOff>
      <xdr:row>76</xdr:row>
      <xdr:rowOff>21270</xdr:rowOff>
    </xdr:to>
    <xdr:sp macro="" textlink="">
      <xdr:nvSpPr>
        <xdr:cNvPr id="205" name="楕円 204"/>
        <xdr:cNvSpPr/>
      </xdr:nvSpPr>
      <xdr:spPr>
        <a:xfrm>
          <a:off x="2857500" y="12949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37798</xdr:rowOff>
    </xdr:from>
    <xdr:ext cx="599010" cy="259045"/>
    <xdr:sp macro="" textlink="">
      <xdr:nvSpPr>
        <xdr:cNvPr id="206" name="テキスト ボックス 205"/>
        <xdr:cNvSpPr txBox="1"/>
      </xdr:nvSpPr>
      <xdr:spPr>
        <a:xfrm>
          <a:off x="2608795" y="127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81797</xdr:rowOff>
    </xdr:from>
    <xdr:to>
      <xdr:col>10</xdr:col>
      <xdr:colOff>165100</xdr:colOff>
      <xdr:row>76</xdr:row>
      <xdr:rowOff>11947</xdr:rowOff>
    </xdr:to>
    <xdr:sp macro="" textlink="">
      <xdr:nvSpPr>
        <xdr:cNvPr id="207" name="楕円 206"/>
        <xdr:cNvSpPr/>
      </xdr:nvSpPr>
      <xdr:spPr>
        <a:xfrm>
          <a:off x="1968500" y="129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28474</xdr:rowOff>
    </xdr:from>
    <xdr:ext cx="599010" cy="259045"/>
    <xdr:sp macro="" textlink="">
      <xdr:nvSpPr>
        <xdr:cNvPr id="208" name="テキスト ボックス 207"/>
        <xdr:cNvSpPr txBox="1"/>
      </xdr:nvSpPr>
      <xdr:spPr>
        <a:xfrm>
          <a:off x="1719795" y="1271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31945</xdr:rowOff>
    </xdr:from>
    <xdr:to>
      <xdr:col>6</xdr:col>
      <xdr:colOff>38100</xdr:colOff>
      <xdr:row>76</xdr:row>
      <xdr:rowOff>133545</xdr:rowOff>
    </xdr:to>
    <xdr:sp macro="" textlink="">
      <xdr:nvSpPr>
        <xdr:cNvPr id="209" name="楕円 208"/>
        <xdr:cNvSpPr/>
      </xdr:nvSpPr>
      <xdr:spPr>
        <a:xfrm>
          <a:off x="1079500" y="13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150073</xdr:rowOff>
    </xdr:from>
    <xdr:ext cx="599010" cy="259045"/>
    <xdr:sp macro="" textlink="">
      <xdr:nvSpPr>
        <xdr:cNvPr id="210" name="テキスト ボックス 209"/>
        <xdr:cNvSpPr txBox="1"/>
      </xdr:nvSpPr>
      <xdr:spPr>
        <a:xfrm>
          <a:off x="830795" y="1283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11340</xdr:rowOff>
    </xdr:from>
    <xdr:to>
      <xdr:col>24</xdr:col>
      <xdr:colOff>63500</xdr:colOff>
      <xdr:row>98</xdr:row>
      <xdr:rowOff>14024</xdr:rowOff>
    </xdr:to>
    <xdr:cxnSp macro="">
      <xdr:nvCxnSpPr>
        <xdr:cNvPr id="239" name="直線コネクタ 238"/>
        <xdr:cNvCxnSpPr/>
      </xdr:nvCxnSpPr>
      <xdr:spPr>
        <a:xfrm>
          <a:off x="3797300" y="16813440"/>
          <a:ext cx="8382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7920</xdr:rowOff>
    </xdr:from>
    <xdr:to>
      <xdr:col>19</xdr:col>
      <xdr:colOff>177800</xdr:colOff>
      <xdr:row>98</xdr:row>
      <xdr:rowOff>11340</xdr:rowOff>
    </xdr:to>
    <xdr:cxnSp macro="">
      <xdr:nvCxnSpPr>
        <xdr:cNvPr id="242" name="直線コネクタ 241"/>
        <xdr:cNvCxnSpPr/>
      </xdr:nvCxnSpPr>
      <xdr:spPr>
        <a:xfrm>
          <a:off x="2908300" y="16810020"/>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7920</xdr:rowOff>
    </xdr:from>
    <xdr:to>
      <xdr:col>15</xdr:col>
      <xdr:colOff>50800</xdr:colOff>
      <xdr:row>98</xdr:row>
      <xdr:rowOff>32144</xdr:rowOff>
    </xdr:to>
    <xdr:cxnSp macro="">
      <xdr:nvCxnSpPr>
        <xdr:cNvPr id="245" name="直線コネクタ 244"/>
        <xdr:cNvCxnSpPr/>
      </xdr:nvCxnSpPr>
      <xdr:spPr>
        <a:xfrm flipV="1">
          <a:off x="2019300" y="16810020"/>
          <a:ext cx="889000" cy="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19777</xdr:rowOff>
    </xdr:from>
    <xdr:to>
      <xdr:col>10</xdr:col>
      <xdr:colOff>114300</xdr:colOff>
      <xdr:row>98</xdr:row>
      <xdr:rowOff>32144</xdr:rowOff>
    </xdr:to>
    <xdr:cxnSp macro="">
      <xdr:nvCxnSpPr>
        <xdr:cNvPr id="248" name="直線コネクタ 247"/>
        <xdr:cNvCxnSpPr/>
      </xdr:nvCxnSpPr>
      <xdr:spPr>
        <a:xfrm>
          <a:off x="1130300" y="16821877"/>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134674</xdr:rowOff>
    </xdr:from>
    <xdr:to>
      <xdr:col>24</xdr:col>
      <xdr:colOff>114300</xdr:colOff>
      <xdr:row>98</xdr:row>
      <xdr:rowOff>64824</xdr:rowOff>
    </xdr:to>
    <xdr:sp macro="" textlink="">
      <xdr:nvSpPr>
        <xdr:cNvPr id="258" name="楕円 257"/>
        <xdr:cNvSpPr/>
      </xdr:nvSpPr>
      <xdr:spPr>
        <a:xfrm>
          <a:off x="4584700" y="167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49601</xdr:rowOff>
    </xdr:from>
    <xdr:ext cx="534377" cy="259045"/>
    <xdr:sp macro="" textlink="">
      <xdr:nvSpPr>
        <xdr:cNvPr id="259" name="衛生費該当値テキスト"/>
        <xdr:cNvSpPr txBox="1"/>
      </xdr:nvSpPr>
      <xdr:spPr>
        <a:xfrm>
          <a:off x="4686300" y="166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131990</xdr:rowOff>
    </xdr:from>
    <xdr:to>
      <xdr:col>20</xdr:col>
      <xdr:colOff>38100</xdr:colOff>
      <xdr:row>98</xdr:row>
      <xdr:rowOff>62140</xdr:rowOff>
    </xdr:to>
    <xdr:sp macro="" textlink="">
      <xdr:nvSpPr>
        <xdr:cNvPr id="260" name="楕円 259"/>
        <xdr:cNvSpPr/>
      </xdr:nvSpPr>
      <xdr:spPr>
        <a:xfrm>
          <a:off x="3746500" y="167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53267</xdr:rowOff>
    </xdr:from>
    <xdr:ext cx="534377" cy="259045"/>
    <xdr:sp macro="" textlink="">
      <xdr:nvSpPr>
        <xdr:cNvPr id="261" name="テキスト ボックス 260"/>
        <xdr:cNvSpPr txBox="1"/>
      </xdr:nvSpPr>
      <xdr:spPr>
        <a:xfrm>
          <a:off x="3530111" y="168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128570</xdr:rowOff>
    </xdr:from>
    <xdr:to>
      <xdr:col>15</xdr:col>
      <xdr:colOff>101600</xdr:colOff>
      <xdr:row>98</xdr:row>
      <xdr:rowOff>58720</xdr:rowOff>
    </xdr:to>
    <xdr:sp macro="" textlink="">
      <xdr:nvSpPr>
        <xdr:cNvPr id="262" name="楕円 261"/>
        <xdr:cNvSpPr/>
      </xdr:nvSpPr>
      <xdr:spPr>
        <a:xfrm>
          <a:off x="2857500" y="16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49847</xdr:rowOff>
    </xdr:from>
    <xdr:ext cx="534377" cy="259045"/>
    <xdr:sp macro="" textlink="">
      <xdr:nvSpPr>
        <xdr:cNvPr id="263" name="テキスト ボックス 262"/>
        <xdr:cNvSpPr txBox="1"/>
      </xdr:nvSpPr>
      <xdr:spPr>
        <a:xfrm>
          <a:off x="2641111" y="168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152794</xdr:rowOff>
    </xdr:from>
    <xdr:to>
      <xdr:col>10</xdr:col>
      <xdr:colOff>165100</xdr:colOff>
      <xdr:row>98</xdr:row>
      <xdr:rowOff>82944</xdr:rowOff>
    </xdr:to>
    <xdr:sp macro="" textlink="">
      <xdr:nvSpPr>
        <xdr:cNvPr id="264" name="楕円 263"/>
        <xdr:cNvSpPr/>
      </xdr:nvSpPr>
      <xdr:spPr>
        <a:xfrm>
          <a:off x="19685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74071</xdr:rowOff>
    </xdr:from>
    <xdr:ext cx="534377" cy="259045"/>
    <xdr:sp macro="" textlink="">
      <xdr:nvSpPr>
        <xdr:cNvPr id="265" name="テキスト ボックス 264"/>
        <xdr:cNvSpPr txBox="1"/>
      </xdr:nvSpPr>
      <xdr:spPr>
        <a:xfrm>
          <a:off x="1752111" y="168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140427</xdr:rowOff>
    </xdr:from>
    <xdr:to>
      <xdr:col>6</xdr:col>
      <xdr:colOff>38100</xdr:colOff>
      <xdr:row>98</xdr:row>
      <xdr:rowOff>70577</xdr:rowOff>
    </xdr:to>
    <xdr:sp macro="" textlink="">
      <xdr:nvSpPr>
        <xdr:cNvPr id="266" name="楕円 265"/>
        <xdr:cNvSpPr/>
      </xdr:nvSpPr>
      <xdr:spPr>
        <a:xfrm>
          <a:off x="1079500" y="167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61704</xdr:rowOff>
    </xdr:from>
    <xdr:ext cx="534377" cy="259045"/>
    <xdr:sp macro="" textlink="">
      <xdr:nvSpPr>
        <xdr:cNvPr id="267" name="テキスト ボックス 266"/>
        <xdr:cNvSpPr txBox="1"/>
      </xdr:nvSpPr>
      <xdr:spPr>
        <a:xfrm>
          <a:off x="863111" y="1686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2213</xdr:rowOff>
    </xdr:from>
    <xdr:to>
      <xdr:col>55</xdr:col>
      <xdr:colOff>0</xdr:colOff>
      <xdr:row>36</xdr:row>
      <xdr:rowOff>3193</xdr:rowOff>
    </xdr:to>
    <xdr:cxnSp macro="">
      <xdr:nvCxnSpPr>
        <xdr:cNvPr id="298" name="直線コネクタ 297"/>
        <xdr:cNvCxnSpPr/>
      </xdr:nvCxnSpPr>
      <xdr:spPr>
        <a:xfrm>
          <a:off x="9639300" y="617441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165172</xdr:rowOff>
    </xdr:from>
    <xdr:to>
      <xdr:col>50</xdr:col>
      <xdr:colOff>114300</xdr:colOff>
      <xdr:row>36</xdr:row>
      <xdr:rowOff>2213</xdr:rowOff>
    </xdr:to>
    <xdr:cxnSp macro="">
      <xdr:nvCxnSpPr>
        <xdr:cNvPr id="301" name="直線コネクタ 300"/>
        <xdr:cNvCxnSpPr/>
      </xdr:nvCxnSpPr>
      <xdr:spPr>
        <a:xfrm>
          <a:off x="8750300" y="616592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93327</xdr:rowOff>
    </xdr:from>
    <xdr:to>
      <xdr:col>45</xdr:col>
      <xdr:colOff>177800</xdr:colOff>
      <xdr:row>35</xdr:row>
      <xdr:rowOff>165172</xdr:rowOff>
    </xdr:to>
    <xdr:cxnSp macro="">
      <xdr:nvCxnSpPr>
        <xdr:cNvPr id="304" name="直線コネクタ 303"/>
        <xdr:cNvCxnSpPr/>
      </xdr:nvCxnSpPr>
      <xdr:spPr>
        <a:xfrm>
          <a:off x="7861300" y="5922627"/>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93327</xdr:rowOff>
    </xdr:from>
    <xdr:to>
      <xdr:col>41</xdr:col>
      <xdr:colOff>50800</xdr:colOff>
      <xdr:row>34</xdr:row>
      <xdr:rowOff>113901</xdr:rowOff>
    </xdr:to>
    <xdr:cxnSp macro="">
      <xdr:nvCxnSpPr>
        <xdr:cNvPr id="307" name="直線コネクタ 306"/>
        <xdr:cNvCxnSpPr/>
      </xdr:nvCxnSpPr>
      <xdr:spPr>
        <a:xfrm flipV="1">
          <a:off x="6972300" y="592262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123843</xdr:rowOff>
    </xdr:from>
    <xdr:to>
      <xdr:col>55</xdr:col>
      <xdr:colOff>50800</xdr:colOff>
      <xdr:row>36</xdr:row>
      <xdr:rowOff>53993</xdr:rowOff>
    </xdr:to>
    <xdr:sp macro="" textlink="">
      <xdr:nvSpPr>
        <xdr:cNvPr id="317" name="楕円 316"/>
        <xdr:cNvSpPr/>
      </xdr:nvSpPr>
      <xdr:spPr>
        <a:xfrm>
          <a:off x="104267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146720</xdr:rowOff>
    </xdr:from>
    <xdr:ext cx="469744" cy="259045"/>
    <xdr:sp macro="" textlink="">
      <xdr:nvSpPr>
        <xdr:cNvPr id="318" name="労働費該当値テキスト"/>
        <xdr:cNvSpPr txBox="1"/>
      </xdr:nvSpPr>
      <xdr:spPr>
        <a:xfrm>
          <a:off x="10528300" y="5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122863</xdr:rowOff>
    </xdr:from>
    <xdr:to>
      <xdr:col>50</xdr:col>
      <xdr:colOff>165100</xdr:colOff>
      <xdr:row>36</xdr:row>
      <xdr:rowOff>53013</xdr:rowOff>
    </xdr:to>
    <xdr:sp macro="" textlink="">
      <xdr:nvSpPr>
        <xdr:cNvPr id="319" name="楕円 318"/>
        <xdr:cNvSpPr/>
      </xdr:nvSpPr>
      <xdr:spPr>
        <a:xfrm>
          <a:off x="9588500" y="61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69540</xdr:rowOff>
    </xdr:from>
    <xdr:ext cx="469744" cy="259045"/>
    <xdr:sp macro="" textlink="">
      <xdr:nvSpPr>
        <xdr:cNvPr id="320" name="テキスト ボックス 319"/>
        <xdr:cNvSpPr txBox="1"/>
      </xdr:nvSpPr>
      <xdr:spPr>
        <a:xfrm>
          <a:off x="9404428" y="58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114372</xdr:rowOff>
    </xdr:from>
    <xdr:to>
      <xdr:col>46</xdr:col>
      <xdr:colOff>38100</xdr:colOff>
      <xdr:row>36</xdr:row>
      <xdr:rowOff>44522</xdr:rowOff>
    </xdr:to>
    <xdr:sp macro="" textlink="">
      <xdr:nvSpPr>
        <xdr:cNvPr id="321" name="楕円 320"/>
        <xdr:cNvSpPr/>
      </xdr:nvSpPr>
      <xdr:spPr>
        <a:xfrm>
          <a:off x="8699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61049</xdr:rowOff>
    </xdr:from>
    <xdr:ext cx="469744" cy="259045"/>
    <xdr:sp macro="" textlink="">
      <xdr:nvSpPr>
        <xdr:cNvPr id="322" name="テキスト ボックス 321"/>
        <xdr:cNvSpPr txBox="1"/>
      </xdr:nvSpPr>
      <xdr:spPr>
        <a:xfrm>
          <a:off x="8515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42527</xdr:rowOff>
    </xdr:from>
    <xdr:to>
      <xdr:col>41</xdr:col>
      <xdr:colOff>101600</xdr:colOff>
      <xdr:row>34</xdr:row>
      <xdr:rowOff>144127</xdr:rowOff>
    </xdr:to>
    <xdr:sp macro="" textlink="">
      <xdr:nvSpPr>
        <xdr:cNvPr id="323" name="楕円 322"/>
        <xdr:cNvSpPr/>
      </xdr:nvSpPr>
      <xdr:spPr>
        <a:xfrm>
          <a:off x="7810500" y="58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160654</xdr:rowOff>
    </xdr:from>
    <xdr:ext cx="469744" cy="259045"/>
    <xdr:sp macro="" textlink="">
      <xdr:nvSpPr>
        <xdr:cNvPr id="324" name="テキスト ボックス 323"/>
        <xdr:cNvSpPr txBox="1"/>
      </xdr:nvSpPr>
      <xdr:spPr>
        <a:xfrm>
          <a:off x="7626428" y="564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63101</xdr:rowOff>
    </xdr:from>
    <xdr:to>
      <xdr:col>36</xdr:col>
      <xdr:colOff>165100</xdr:colOff>
      <xdr:row>34</xdr:row>
      <xdr:rowOff>164701</xdr:rowOff>
    </xdr:to>
    <xdr:sp macro="" textlink="">
      <xdr:nvSpPr>
        <xdr:cNvPr id="325" name="楕円 324"/>
        <xdr:cNvSpPr/>
      </xdr:nvSpPr>
      <xdr:spPr>
        <a:xfrm>
          <a:off x="6921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9778</xdr:rowOff>
    </xdr:from>
    <xdr:ext cx="469744" cy="259045"/>
    <xdr:sp macro="" textlink="">
      <xdr:nvSpPr>
        <xdr:cNvPr id="326" name="テキスト ボックス 325"/>
        <xdr:cNvSpPr txBox="1"/>
      </xdr:nvSpPr>
      <xdr:spPr>
        <a:xfrm>
          <a:off x="6737428" y="566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86525</xdr:rowOff>
    </xdr:from>
    <xdr:to>
      <xdr:col>55</xdr:col>
      <xdr:colOff>0</xdr:colOff>
      <xdr:row>57</xdr:row>
      <xdr:rowOff>40170</xdr:rowOff>
    </xdr:to>
    <xdr:cxnSp macro="">
      <xdr:nvCxnSpPr>
        <xdr:cNvPr id="355" name="直線コネクタ 354"/>
        <xdr:cNvCxnSpPr/>
      </xdr:nvCxnSpPr>
      <xdr:spPr>
        <a:xfrm flipV="1">
          <a:off x="9639300" y="9516275"/>
          <a:ext cx="838200" cy="2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40170</xdr:rowOff>
    </xdr:from>
    <xdr:to>
      <xdr:col>50</xdr:col>
      <xdr:colOff>114300</xdr:colOff>
      <xdr:row>57</xdr:row>
      <xdr:rowOff>110516</xdr:rowOff>
    </xdr:to>
    <xdr:cxnSp macro="">
      <xdr:nvCxnSpPr>
        <xdr:cNvPr id="358" name="直線コネクタ 357"/>
        <xdr:cNvCxnSpPr/>
      </xdr:nvCxnSpPr>
      <xdr:spPr>
        <a:xfrm flipV="1">
          <a:off x="8750300" y="9812820"/>
          <a:ext cx="889000" cy="7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46038</xdr:rowOff>
    </xdr:from>
    <xdr:to>
      <xdr:col>45</xdr:col>
      <xdr:colOff>177800</xdr:colOff>
      <xdr:row>57</xdr:row>
      <xdr:rowOff>110516</xdr:rowOff>
    </xdr:to>
    <xdr:cxnSp macro="">
      <xdr:nvCxnSpPr>
        <xdr:cNvPr id="361" name="直線コネクタ 360"/>
        <xdr:cNvCxnSpPr/>
      </xdr:nvCxnSpPr>
      <xdr:spPr>
        <a:xfrm>
          <a:off x="7861300" y="9647238"/>
          <a:ext cx="889000" cy="2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46038</xdr:rowOff>
    </xdr:from>
    <xdr:to>
      <xdr:col>41</xdr:col>
      <xdr:colOff>50800</xdr:colOff>
      <xdr:row>57</xdr:row>
      <xdr:rowOff>60604</xdr:rowOff>
    </xdr:to>
    <xdr:cxnSp macro="">
      <xdr:nvCxnSpPr>
        <xdr:cNvPr id="364" name="直線コネクタ 363"/>
        <xdr:cNvCxnSpPr/>
      </xdr:nvCxnSpPr>
      <xdr:spPr>
        <a:xfrm flipV="1">
          <a:off x="6972300" y="9647238"/>
          <a:ext cx="889000" cy="1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35725</xdr:rowOff>
    </xdr:from>
    <xdr:to>
      <xdr:col>55</xdr:col>
      <xdr:colOff>50800</xdr:colOff>
      <xdr:row>55</xdr:row>
      <xdr:rowOff>137325</xdr:rowOff>
    </xdr:to>
    <xdr:sp macro="" textlink="">
      <xdr:nvSpPr>
        <xdr:cNvPr id="374" name="楕円 373"/>
        <xdr:cNvSpPr/>
      </xdr:nvSpPr>
      <xdr:spPr>
        <a:xfrm>
          <a:off x="10426700" y="94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58602</xdr:rowOff>
    </xdr:from>
    <xdr:ext cx="534377" cy="259045"/>
    <xdr:sp macro="" textlink="">
      <xdr:nvSpPr>
        <xdr:cNvPr id="375" name="農林水産業費該当値テキスト"/>
        <xdr:cNvSpPr txBox="1"/>
      </xdr:nvSpPr>
      <xdr:spPr>
        <a:xfrm>
          <a:off x="10528300" y="931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160820</xdr:rowOff>
    </xdr:from>
    <xdr:to>
      <xdr:col>50</xdr:col>
      <xdr:colOff>165100</xdr:colOff>
      <xdr:row>57</xdr:row>
      <xdr:rowOff>90970</xdr:rowOff>
    </xdr:to>
    <xdr:sp macro="" textlink="">
      <xdr:nvSpPr>
        <xdr:cNvPr id="376" name="楕円 375"/>
        <xdr:cNvSpPr/>
      </xdr:nvSpPr>
      <xdr:spPr>
        <a:xfrm>
          <a:off x="9588500" y="97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107497</xdr:rowOff>
    </xdr:from>
    <xdr:ext cx="534377" cy="259045"/>
    <xdr:sp macro="" textlink="">
      <xdr:nvSpPr>
        <xdr:cNvPr id="377" name="テキスト ボックス 376"/>
        <xdr:cNvSpPr txBox="1"/>
      </xdr:nvSpPr>
      <xdr:spPr>
        <a:xfrm>
          <a:off x="9372111" y="95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59716</xdr:rowOff>
    </xdr:from>
    <xdr:to>
      <xdr:col>46</xdr:col>
      <xdr:colOff>38100</xdr:colOff>
      <xdr:row>57</xdr:row>
      <xdr:rowOff>161316</xdr:rowOff>
    </xdr:to>
    <xdr:sp macro="" textlink="">
      <xdr:nvSpPr>
        <xdr:cNvPr id="378" name="楕円 377"/>
        <xdr:cNvSpPr/>
      </xdr:nvSpPr>
      <xdr:spPr>
        <a:xfrm>
          <a:off x="8699500" y="98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6393</xdr:rowOff>
    </xdr:from>
    <xdr:ext cx="534377" cy="259045"/>
    <xdr:sp macro="" textlink="">
      <xdr:nvSpPr>
        <xdr:cNvPr id="379" name="テキスト ボックス 378"/>
        <xdr:cNvSpPr txBox="1"/>
      </xdr:nvSpPr>
      <xdr:spPr>
        <a:xfrm>
          <a:off x="8483111" y="96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166688</xdr:rowOff>
    </xdr:from>
    <xdr:to>
      <xdr:col>41</xdr:col>
      <xdr:colOff>101600</xdr:colOff>
      <xdr:row>56</xdr:row>
      <xdr:rowOff>96838</xdr:rowOff>
    </xdr:to>
    <xdr:sp macro="" textlink="">
      <xdr:nvSpPr>
        <xdr:cNvPr id="380" name="楕円 379"/>
        <xdr:cNvSpPr/>
      </xdr:nvSpPr>
      <xdr:spPr>
        <a:xfrm>
          <a:off x="7810500" y="95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113365</xdr:rowOff>
    </xdr:from>
    <xdr:ext cx="534377" cy="259045"/>
    <xdr:sp macro="" textlink="">
      <xdr:nvSpPr>
        <xdr:cNvPr id="381" name="テキスト ボックス 380"/>
        <xdr:cNvSpPr txBox="1"/>
      </xdr:nvSpPr>
      <xdr:spPr>
        <a:xfrm>
          <a:off x="7594111" y="93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9804</xdr:rowOff>
    </xdr:from>
    <xdr:to>
      <xdr:col>36</xdr:col>
      <xdr:colOff>165100</xdr:colOff>
      <xdr:row>57</xdr:row>
      <xdr:rowOff>111404</xdr:rowOff>
    </xdr:to>
    <xdr:sp macro="" textlink="">
      <xdr:nvSpPr>
        <xdr:cNvPr id="382" name="楕円 381"/>
        <xdr:cNvSpPr/>
      </xdr:nvSpPr>
      <xdr:spPr>
        <a:xfrm>
          <a:off x="6921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127931</xdr:rowOff>
    </xdr:from>
    <xdr:ext cx="534377" cy="259045"/>
    <xdr:sp macro="" textlink="">
      <xdr:nvSpPr>
        <xdr:cNvPr id="383" name="テキスト ボックス 382"/>
        <xdr:cNvSpPr txBox="1"/>
      </xdr:nvSpPr>
      <xdr:spPr>
        <a:xfrm>
          <a:off x="6705111" y="95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45810</xdr:rowOff>
    </xdr:from>
    <xdr:to>
      <xdr:col>55</xdr:col>
      <xdr:colOff>0</xdr:colOff>
      <xdr:row>75</xdr:row>
      <xdr:rowOff>90747</xdr:rowOff>
    </xdr:to>
    <xdr:cxnSp macro="">
      <xdr:nvCxnSpPr>
        <xdr:cNvPr id="414" name="直線コネクタ 413"/>
        <xdr:cNvCxnSpPr/>
      </xdr:nvCxnSpPr>
      <xdr:spPr>
        <a:xfrm>
          <a:off x="9639300" y="12904560"/>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110276</xdr:rowOff>
    </xdr:from>
    <xdr:to>
      <xdr:col>50</xdr:col>
      <xdr:colOff>114300</xdr:colOff>
      <xdr:row>75</xdr:row>
      <xdr:rowOff>45810</xdr:rowOff>
    </xdr:to>
    <xdr:cxnSp macro="">
      <xdr:nvCxnSpPr>
        <xdr:cNvPr id="417" name="直線コネクタ 416"/>
        <xdr:cNvCxnSpPr/>
      </xdr:nvCxnSpPr>
      <xdr:spPr>
        <a:xfrm>
          <a:off x="8750300" y="12626126"/>
          <a:ext cx="889000" cy="2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110276</xdr:rowOff>
    </xdr:from>
    <xdr:to>
      <xdr:col>45</xdr:col>
      <xdr:colOff>177800</xdr:colOff>
      <xdr:row>74</xdr:row>
      <xdr:rowOff>57731</xdr:rowOff>
    </xdr:to>
    <xdr:cxnSp macro="">
      <xdr:nvCxnSpPr>
        <xdr:cNvPr id="420" name="直線コネクタ 419"/>
        <xdr:cNvCxnSpPr/>
      </xdr:nvCxnSpPr>
      <xdr:spPr>
        <a:xfrm flipV="1">
          <a:off x="7861300" y="12626126"/>
          <a:ext cx="889000" cy="1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146852</xdr:rowOff>
    </xdr:from>
    <xdr:to>
      <xdr:col>41</xdr:col>
      <xdr:colOff>50800</xdr:colOff>
      <xdr:row>74</xdr:row>
      <xdr:rowOff>57731</xdr:rowOff>
    </xdr:to>
    <xdr:cxnSp macro="">
      <xdr:nvCxnSpPr>
        <xdr:cNvPr id="423" name="直線コネクタ 422"/>
        <xdr:cNvCxnSpPr/>
      </xdr:nvCxnSpPr>
      <xdr:spPr>
        <a:xfrm>
          <a:off x="6972300" y="12662702"/>
          <a:ext cx="8890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39947</xdr:rowOff>
    </xdr:from>
    <xdr:to>
      <xdr:col>55</xdr:col>
      <xdr:colOff>50800</xdr:colOff>
      <xdr:row>75</xdr:row>
      <xdr:rowOff>141547</xdr:rowOff>
    </xdr:to>
    <xdr:sp macro="" textlink="">
      <xdr:nvSpPr>
        <xdr:cNvPr id="433" name="楕円 432"/>
        <xdr:cNvSpPr/>
      </xdr:nvSpPr>
      <xdr:spPr>
        <a:xfrm>
          <a:off x="10426700" y="12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62824</xdr:rowOff>
    </xdr:from>
    <xdr:ext cx="534377" cy="259045"/>
    <xdr:sp macro="" textlink="">
      <xdr:nvSpPr>
        <xdr:cNvPr id="434" name="商工費該当値テキスト"/>
        <xdr:cNvSpPr txBox="1"/>
      </xdr:nvSpPr>
      <xdr:spPr>
        <a:xfrm>
          <a:off x="10528300" y="127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166460</xdr:rowOff>
    </xdr:from>
    <xdr:to>
      <xdr:col>50</xdr:col>
      <xdr:colOff>165100</xdr:colOff>
      <xdr:row>75</xdr:row>
      <xdr:rowOff>96610</xdr:rowOff>
    </xdr:to>
    <xdr:sp macro="" textlink="">
      <xdr:nvSpPr>
        <xdr:cNvPr id="435" name="楕円 434"/>
        <xdr:cNvSpPr/>
      </xdr:nvSpPr>
      <xdr:spPr>
        <a:xfrm>
          <a:off x="9588500" y="128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113137</xdr:rowOff>
    </xdr:from>
    <xdr:ext cx="534377" cy="259045"/>
    <xdr:sp macro="" textlink="">
      <xdr:nvSpPr>
        <xdr:cNvPr id="436" name="テキスト ボックス 435"/>
        <xdr:cNvSpPr txBox="1"/>
      </xdr:nvSpPr>
      <xdr:spPr>
        <a:xfrm>
          <a:off x="9372111" y="126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59476</xdr:rowOff>
    </xdr:from>
    <xdr:to>
      <xdr:col>46</xdr:col>
      <xdr:colOff>38100</xdr:colOff>
      <xdr:row>73</xdr:row>
      <xdr:rowOff>161076</xdr:rowOff>
    </xdr:to>
    <xdr:sp macro="" textlink="">
      <xdr:nvSpPr>
        <xdr:cNvPr id="437" name="楕円 436"/>
        <xdr:cNvSpPr/>
      </xdr:nvSpPr>
      <xdr:spPr>
        <a:xfrm>
          <a:off x="8699500" y="125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6153</xdr:rowOff>
    </xdr:from>
    <xdr:ext cx="534377" cy="259045"/>
    <xdr:sp macro="" textlink="">
      <xdr:nvSpPr>
        <xdr:cNvPr id="438" name="テキスト ボックス 437"/>
        <xdr:cNvSpPr txBox="1"/>
      </xdr:nvSpPr>
      <xdr:spPr>
        <a:xfrm>
          <a:off x="8483111" y="1235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6931</xdr:rowOff>
    </xdr:from>
    <xdr:to>
      <xdr:col>41</xdr:col>
      <xdr:colOff>101600</xdr:colOff>
      <xdr:row>74</xdr:row>
      <xdr:rowOff>108531</xdr:rowOff>
    </xdr:to>
    <xdr:sp macro="" textlink="">
      <xdr:nvSpPr>
        <xdr:cNvPr id="439" name="楕円 438"/>
        <xdr:cNvSpPr/>
      </xdr:nvSpPr>
      <xdr:spPr>
        <a:xfrm>
          <a:off x="7810500" y="126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125058</xdr:rowOff>
    </xdr:from>
    <xdr:ext cx="534377" cy="259045"/>
    <xdr:sp macro="" textlink="">
      <xdr:nvSpPr>
        <xdr:cNvPr id="440" name="テキスト ボックス 439"/>
        <xdr:cNvSpPr txBox="1"/>
      </xdr:nvSpPr>
      <xdr:spPr>
        <a:xfrm>
          <a:off x="7594111" y="124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96052</xdr:rowOff>
    </xdr:from>
    <xdr:to>
      <xdr:col>36</xdr:col>
      <xdr:colOff>165100</xdr:colOff>
      <xdr:row>74</xdr:row>
      <xdr:rowOff>26202</xdr:rowOff>
    </xdr:to>
    <xdr:sp macro="" textlink="">
      <xdr:nvSpPr>
        <xdr:cNvPr id="441" name="楕円 440"/>
        <xdr:cNvSpPr/>
      </xdr:nvSpPr>
      <xdr:spPr>
        <a:xfrm>
          <a:off x="6921500" y="12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42729</xdr:rowOff>
    </xdr:from>
    <xdr:ext cx="534377" cy="259045"/>
    <xdr:sp macro="" textlink="">
      <xdr:nvSpPr>
        <xdr:cNvPr id="442" name="テキスト ボックス 441"/>
        <xdr:cNvSpPr txBox="1"/>
      </xdr:nvSpPr>
      <xdr:spPr>
        <a:xfrm>
          <a:off x="6705111" y="1238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24583</xdr:rowOff>
    </xdr:from>
    <xdr:to>
      <xdr:col>55</xdr:col>
      <xdr:colOff>0</xdr:colOff>
      <xdr:row>98</xdr:row>
      <xdr:rowOff>55843</xdr:rowOff>
    </xdr:to>
    <xdr:cxnSp macro="">
      <xdr:nvCxnSpPr>
        <xdr:cNvPr id="473" name="直線コネクタ 472"/>
        <xdr:cNvCxnSpPr/>
      </xdr:nvCxnSpPr>
      <xdr:spPr>
        <a:xfrm>
          <a:off x="9639300" y="16826683"/>
          <a:ext cx="8382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24583</xdr:rowOff>
    </xdr:from>
    <xdr:to>
      <xdr:col>50</xdr:col>
      <xdr:colOff>114300</xdr:colOff>
      <xdr:row>98</xdr:row>
      <xdr:rowOff>54887</xdr:rowOff>
    </xdr:to>
    <xdr:cxnSp macro="">
      <xdr:nvCxnSpPr>
        <xdr:cNvPr id="476" name="直線コネクタ 475"/>
        <xdr:cNvCxnSpPr/>
      </xdr:nvCxnSpPr>
      <xdr:spPr>
        <a:xfrm flipV="1">
          <a:off x="8750300" y="16826683"/>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54887</xdr:rowOff>
    </xdr:from>
    <xdr:to>
      <xdr:col>45</xdr:col>
      <xdr:colOff>177800</xdr:colOff>
      <xdr:row>98</xdr:row>
      <xdr:rowOff>89928</xdr:rowOff>
    </xdr:to>
    <xdr:cxnSp macro="">
      <xdr:nvCxnSpPr>
        <xdr:cNvPr id="479" name="直線コネクタ 478"/>
        <xdr:cNvCxnSpPr/>
      </xdr:nvCxnSpPr>
      <xdr:spPr>
        <a:xfrm flipV="1">
          <a:off x="7861300" y="16856987"/>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84079</xdr:rowOff>
    </xdr:from>
    <xdr:to>
      <xdr:col>41</xdr:col>
      <xdr:colOff>50800</xdr:colOff>
      <xdr:row>98</xdr:row>
      <xdr:rowOff>89928</xdr:rowOff>
    </xdr:to>
    <xdr:cxnSp macro="">
      <xdr:nvCxnSpPr>
        <xdr:cNvPr id="482" name="直線コネクタ 481"/>
        <xdr:cNvCxnSpPr/>
      </xdr:nvCxnSpPr>
      <xdr:spPr>
        <a:xfrm>
          <a:off x="6972300" y="1688617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5043</xdr:rowOff>
    </xdr:from>
    <xdr:to>
      <xdr:col>55</xdr:col>
      <xdr:colOff>50800</xdr:colOff>
      <xdr:row>98</xdr:row>
      <xdr:rowOff>106643</xdr:rowOff>
    </xdr:to>
    <xdr:sp macro="" textlink="">
      <xdr:nvSpPr>
        <xdr:cNvPr id="492" name="楕円 491"/>
        <xdr:cNvSpPr/>
      </xdr:nvSpPr>
      <xdr:spPr>
        <a:xfrm>
          <a:off x="10426700" y="16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27920</xdr:rowOff>
    </xdr:from>
    <xdr:ext cx="534377" cy="259045"/>
    <xdr:sp macro="" textlink="">
      <xdr:nvSpPr>
        <xdr:cNvPr id="493" name="土木費該当値テキスト"/>
        <xdr:cNvSpPr txBox="1"/>
      </xdr:nvSpPr>
      <xdr:spPr>
        <a:xfrm>
          <a:off x="10528300" y="166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145233</xdr:rowOff>
    </xdr:from>
    <xdr:to>
      <xdr:col>50</xdr:col>
      <xdr:colOff>165100</xdr:colOff>
      <xdr:row>98</xdr:row>
      <xdr:rowOff>75383</xdr:rowOff>
    </xdr:to>
    <xdr:sp macro="" textlink="">
      <xdr:nvSpPr>
        <xdr:cNvPr id="494" name="楕円 493"/>
        <xdr:cNvSpPr/>
      </xdr:nvSpPr>
      <xdr:spPr>
        <a:xfrm>
          <a:off x="9588500" y="16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91910</xdr:rowOff>
    </xdr:from>
    <xdr:ext cx="534377" cy="259045"/>
    <xdr:sp macro="" textlink="">
      <xdr:nvSpPr>
        <xdr:cNvPr id="495" name="テキスト ボックス 494"/>
        <xdr:cNvSpPr txBox="1"/>
      </xdr:nvSpPr>
      <xdr:spPr>
        <a:xfrm>
          <a:off x="9372111" y="165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4087</xdr:rowOff>
    </xdr:from>
    <xdr:to>
      <xdr:col>46</xdr:col>
      <xdr:colOff>38100</xdr:colOff>
      <xdr:row>98</xdr:row>
      <xdr:rowOff>105687</xdr:rowOff>
    </xdr:to>
    <xdr:sp macro="" textlink="">
      <xdr:nvSpPr>
        <xdr:cNvPr id="496" name="楕円 495"/>
        <xdr:cNvSpPr/>
      </xdr:nvSpPr>
      <xdr:spPr>
        <a:xfrm>
          <a:off x="8699500" y="168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122214</xdr:rowOff>
    </xdr:from>
    <xdr:ext cx="534377" cy="259045"/>
    <xdr:sp macro="" textlink="">
      <xdr:nvSpPr>
        <xdr:cNvPr id="497" name="テキスト ボックス 496"/>
        <xdr:cNvSpPr txBox="1"/>
      </xdr:nvSpPr>
      <xdr:spPr>
        <a:xfrm>
          <a:off x="8483111" y="165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39128</xdr:rowOff>
    </xdr:from>
    <xdr:to>
      <xdr:col>41</xdr:col>
      <xdr:colOff>101600</xdr:colOff>
      <xdr:row>98</xdr:row>
      <xdr:rowOff>140728</xdr:rowOff>
    </xdr:to>
    <xdr:sp macro="" textlink="">
      <xdr:nvSpPr>
        <xdr:cNvPr id="498" name="楕円 497"/>
        <xdr:cNvSpPr/>
      </xdr:nvSpPr>
      <xdr:spPr>
        <a:xfrm>
          <a:off x="7810500" y="16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157255</xdr:rowOff>
    </xdr:from>
    <xdr:ext cx="534377" cy="259045"/>
    <xdr:sp macro="" textlink="">
      <xdr:nvSpPr>
        <xdr:cNvPr id="499" name="テキスト ボックス 498"/>
        <xdr:cNvSpPr txBox="1"/>
      </xdr:nvSpPr>
      <xdr:spPr>
        <a:xfrm>
          <a:off x="7594111" y="166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33279</xdr:rowOff>
    </xdr:from>
    <xdr:to>
      <xdr:col>36</xdr:col>
      <xdr:colOff>165100</xdr:colOff>
      <xdr:row>98</xdr:row>
      <xdr:rowOff>134879</xdr:rowOff>
    </xdr:to>
    <xdr:sp macro="" textlink="">
      <xdr:nvSpPr>
        <xdr:cNvPr id="500" name="楕円 499"/>
        <xdr:cNvSpPr/>
      </xdr:nvSpPr>
      <xdr:spPr>
        <a:xfrm>
          <a:off x="6921500" y="168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126006</xdr:rowOff>
    </xdr:from>
    <xdr:ext cx="534377" cy="259045"/>
    <xdr:sp macro="" textlink="">
      <xdr:nvSpPr>
        <xdr:cNvPr id="501" name="テキスト ボックス 500"/>
        <xdr:cNvSpPr txBox="1"/>
      </xdr:nvSpPr>
      <xdr:spPr>
        <a:xfrm>
          <a:off x="6705111" y="169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160894</xdr:rowOff>
    </xdr:from>
    <xdr:to>
      <xdr:col>85</xdr:col>
      <xdr:colOff>127000</xdr:colOff>
      <xdr:row>37</xdr:row>
      <xdr:rowOff>133234</xdr:rowOff>
    </xdr:to>
    <xdr:cxnSp macro="">
      <xdr:nvCxnSpPr>
        <xdr:cNvPr id="533" name="直線コネクタ 532"/>
        <xdr:cNvCxnSpPr/>
      </xdr:nvCxnSpPr>
      <xdr:spPr>
        <a:xfrm flipV="1">
          <a:off x="15481300" y="6333094"/>
          <a:ext cx="8382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162789</xdr:rowOff>
    </xdr:from>
    <xdr:to>
      <xdr:col>81</xdr:col>
      <xdr:colOff>50800</xdr:colOff>
      <xdr:row>37</xdr:row>
      <xdr:rowOff>133234</xdr:rowOff>
    </xdr:to>
    <xdr:cxnSp macro="">
      <xdr:nvCxnSpPr>
        <xdr:cNvPr id="536" name="直線コネクタ 535"/>
        <xdr:cNvCxnSpPr/>
      </xdr:nvCxnSpPr>
      <xdr:spPr>
        <a:xfrm>
          <a:off x="14592300" y="6334989"/>
          <a:ext cx="889000" cy="1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162789</xdr:rowOff>
    </xdr:from>
    <xdr:to>
      <xdr:col>76</xdr:col>
      <xdr:colOff>114300</xdr:colOff>
      <xdr:row>38</xdr:row>
      <xdr:rowOff>7569</xdr:rowOff>
    </xdr:to>
    <xdr:cxnSp macro="">
      <xdr:nvCxnSpPr>
        <xdr:cNvPr id="539" name="直線コネクタ 538"/>
        <xdr:cNvCxnSpPr/>
      </xdr:nvCxnSpPr>
      <xdr:spPr>
        <a:xfrm flipV="1">
          <a:off x="13703300" y="6334989"/>
          <a:ext cx="889000" cy="1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123731</xdr:rowOff>
    </xdr:from>
    <xdr:to>
      <xdr:col>71</xdr:col>
      <xdr:colOff>177800</xdr:colOff>
      <xdr:row>38</xdr:row>
      <xdr:rowOff>7569</xdr:rowOff>
    </xdr:to>
    <xdr:cxnSp macro="">
      <xdr:nvCxnSpPr>
        <xdr:cNvPr id="542" name="直線コネクタ 541"/>
        <xdr:cNvCxnSpPr/>
      </xdr:nvCxnSpPr>
      <xdr:spPr>
        <a:xfrm>
          <a:off x="12814300" y="6467381"/>
          <a:ext cx="889000" cy="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110094</xdr:rowOff>
    </xdr:from>
    <xdr:to>
      <xdr:col>85</xdr:col>
      <xdr:colOff>177800</xdr:colOff>
      <xdr:row>37</xdr:row>
      <xdr:rowOff>40244</xdr:rowOff>
    </xdr:to>
    <xdr:sp macro="" textlink="">
      <xdr:nvSpPr>
        <xdr:cNvPr id="552" name="楕円 551"/>
        <xdr:cNvSpPr/>
      </xdr:nvSpPr>
      <xdr:spPr>
        <a:xfrm>
          <a:off x="16268700" y="6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132971</xdr:rowOff>
    </xdr:from>
    <xdr:ext cx="534377" cy="259045"/>
    <xdr:sp macro="" textlink="">
      <xdr:nvSpPr>
        <xdr:cNvPr id="553" name="消防費該当値テキスト"/>
        <xdr:cNvSpPr txBox="1"/>
      </xdr:nvSpPr>
      <xdr:spPr>
        <a:xfrm>
          <a:off x="16370300" y="613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82434</xdr:rowOff>
    </xdr:from>
    <xdr:to>
      <xdr:col>81</xdr:col>
      <xdr:colOff>101600</xdr:colOff>
      <xdr:row>38</xdr:row>
      <xdr:rowOff>12584</xdr:rowOff>
    </xdr:to>
    <xdr:sp macro="" textlink="">
      <xdr:nvSpPr>
        <xdr:cNvPr id="554" name="楕円 553"/>
        <xdr:cNvSpPr/>
      </xdr:nvSpPr>
      <xdr:spPr>
        <a:xfrm>
          <a:off x="15430500" y="64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3711</xdr:rowOff>
    </xdr:from>
    <xdr:ext cx="534377" cy="259045"/>
    <xdr:sp macro="" textlink="">
      <xdr:nvSpPr>
        <xdr:cNvPr id="555" name="テキスト ボックス 554"/>
        <xdr:cNvSpPr txBox="1"/>
      </xdr:nvSpPr>
      <xdr:spPr>
        <a:xfrm>
          <a:off x="15214111" y="65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111989</xdr:rowOff>
    </xdr:from>
    <xdr:to>
      <xdr:col>76</xdr:col>
      <xdr:colOff>165100</xdr:colOff>
      <xdr:row>37</xdr:row>
      <xdr:rowOff>42139</xdr:rowOff>
    </xdr:to>
    <xdr:sp macro="" textlink="">
      <xdr:nvSpPr>
        <xdr:cNvPr id="556" name="楕円 555"/>
        <xdr:cNvSpPr/>
      </xdr:nvSpPr>
      <xdr:spPr>
        <a:xfrm>
          <a:off x="14541500" y="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58666</xdr:rowOff>
    </xdr:from>
    <xdr:ext cx="534377" cy="259045"/>
    <xdr:sp macro="" textlink="">
      <xdr:nvSpPr>
        <xdr:cNvPr id="557" name="テキスト ボックス 556"/>
        <xdr:cNvSpPr txBox="1"/>
      </xdr:nvSpPr>
      <xdr:spPr>
        <a:xfrm>
          <a:off x="14325111" y="60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128219</xdr:rowOff>
    </xdr:from>
    <xdr:to>
      <xdr:col>72</xdr:col>
      <xdr:colOff>38100</xdr:colOff>
      <xdr:row>38</xdr:row>
      <xdr:rowOff>58369</xdr:rowOff>
    </xdr:to>
    <xdr:sp macro="" textlink="">
      <xdr:nvSpPr>
        <xdr:cNvPr id="558" name="楕円 557"/>
        <xdr:cNvSpPr/>
      </xdr:nvSpPr>
      <xdr:spPr>
        <a:xfrm>
          <a:off x="13652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49496</xdr:rowOff>
    </xdr:from>
    <xdr:ext cx="534377" cy="259045"/>
    <xdr:sp macro="" textlink="">
      <xdr:nvSpPr>
        <xdr:cNvPr id="559" name="テキスト ボックス 558"/>
        <xdr:cNvSpPr txBox="1"/>
      </xdr:nvSpPr>
      <xdr:spPr>
        <a:xfrm>
          <a:off x="13436111" y="65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72931</xdr:rowOff>
    </xdr:from>
    <xdr:to>
      <xdr:col>67</xdr:col>
      <xdr:colOff>101600</xdr:colOff>
      <xdr:row>38</xdr:row>
      <xdr:rowOff>3080</xdr:rowOff>
    </xdr:to>
    <xdr:sp macro="" textlink="">
      <xdr:nvSpPr>
        <xdr:cNvPr id="560" name="楕円 559"/>
        <xdr:cNvSpPr/>
      </xdr:nvSpPr>
      <xdr:spPr>
        <a:xfrm>
          <a:off x="12763500" y="6416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165657</xdr:rowOff>
    </xdr:from>
    <xdr:ext cx="534377" cy="259045"/>
    <xdr:sp macro="" textlink="">
      <xdr:nvSpPr>
        <xdr:cNvPr id="561" name="テキスト ボックス 560"/>
        <xdr:cNvSpPr txBox="1"/>
      </xdr:nvSpPr>
      <xdr:spPr>
        <a:xfrm>
          <a:off x="12547111" y="65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70218</xdr:rowOff>
    </xdr:from>
    <xdr:to>
      <xdr:col>85</xdr:col>
      <xdr:colOff>127000</xdr:colOff>
      <xdr:row>57</xdr:row>
      <xdr:rowOff>80658</xdr:rowOff>
    </xdr:to>
    <xdr:cxnSp macro="">
      <xdr:nvCxnSpPr>
        <xdr:cNvPr id="591" name="直線コネクタ 590"/>
        <xdr:cNvCxnSpPr/>
      </xdr:nvCxnSpPr>
      <xdr:spPr>
        <a:xfrm>
          <a:off x="15481300" y="9671418"/>
          <a:ext cx="838200" cy="18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70218</xdr:rowOff>
    </xdr:from>
    <xdr:to>
      <xdr:col>81</xdr:col>
      <xdr:colOff>50800</xdr:colOff>
      <xdr:row>56</xdr:row>
      <xdr:rowOff>134112</xdr:rowOff>
    </xdr:to>
    <xdr:cxnSp macro="">
      <xdr:nvCxnSpPr>
        <xdr:cNvPr id="594" name="直線コネクタ 593"/>
        <xdr:cNvCxnSpPr/>
      </xdr:nvCxnSpPr>
      <xdr:spPr>
        <a:xfrm flipV="1">
          <a:off x="14592300" y="9671418"/>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100406</xdr:rowOff>
    </xdr:from>
    <xdr:to>
      <xdr:col>76</xdr:col>
      <xdr:colOff>114300</xdr:colOff>
      <xdr:row>56</xdr:row>
      <xdr:rowOff>134112</xdr:rowOff>
    </xdr:to>
    <xdr:cxnSp macro="">
      <xdr:nvCxnSpPr>
        <xdr:cNvPr id="597" name="直線コネクタ 596"/>
        <xdr:cNvCxnSpPr/>
      </xdr:nvCxnSpPr>
      <xdr:spPr>
        <a:xfrm>
          <a:off x="13703300" y="9701606"/>
          <a:ext cx="889000" cy="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100406</xdr:rowOff>
    </xdr:from>
    <xdr:to>
      <xdr:col>71</xdr:col>
      <xdr:colOff>177800</xdr:colOff>
      <xdr:row>56</xdr:row>
      <xdr:rowOff>151650</xdr:rowOff>
    </xdr:to>
    <xdr:cxnSp macro="">
      <xdr:nvCxnSpPr>
        <xdr:cNvPr id="600" name="直線コネクタ 599"/>
        <xdr:cNvCxnSpPr/>
      </xdr:nvCxnSpPr>
      <xdr:spPr>
        <a:xfrm flipV="1">
          <a:off x="12814300" y="9701606"/>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29858</xdr:rowOff>
    </xdr:from>
    <xdr:to>
      <xdr:col>85</xdr:col>
      <xdr:colOff>177800</xdr:colOff>
      <xdr:row>57</xdr:row>
      <xdr:rowOff>131458</xdr:rowOff>
    </xdr:to>
    <xdr:sp macro="" textlink="">
      <xdr:nvSpPr>
        <xdr:cNvPr id="610" name="楕円 609"/>
        <xdr:cNvSpPr/>
      </xdr:nvSpPr>
      <xdr:spPr>
        <a:xfrm>
          <a:off x="16268700" y="98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8285</xdr:rowOff>
    </xdr:from>
    <xdr:ext cx="534377" cy="259045"/>
    <xdr:sp macro="" textlink="">
      <xdr:nvSpPr>
        <xdr:cNvPr id="611" name="教育費該当値テキスト"/>
        <xdr:cNvSpPr txBox="1"/>
      </xdr:nvSpPr>
      <xdr:spPr>
        <a:xfrm>
          <a:off x="16370300" y="97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19418</xdr:rowOff>
    </xdr:from>
    <xdr:to>
      <xdr:col>81</xdr:col>
      <xdr:colOff>101600</xdr:colOff>
      <xdr:row>56</xdr:row>
      <xdr:rowOff>121018</xdr:rowOff>
    </xdr:to>
    <xdr:sp macro="" textlink="">
      <xdr:nvSpPr>
        <xdr:cNvPr id="612" name="楕円 611"/>
        <xdr:cNvSpPr/>
      </xdr:nvSpPr>
      <xdr:spPr>
        <a:xfrm>
          <a:off x="15430500" y="96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137545</xdr:rowOff>
    </xdr:from>
    <xdr:ext cx="534377" cy="259045"/>
    <xdr:sp macro="" textlink="">
      <xdr:nvSpPr>
        <xdr:cNvPr id="613" name="テキスト ボックス 612"/>
        <xdr:cNvSpPr txBox="1"/>
      </xdr:nvSpPr>
      <xdr:spPr>
        <a:xfrm>
          <a:off x="15214111" y="93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83312</xdr:rowOff>
    </xdr:from>
    <xdr:to>
      <xdr:col>76</xdr:col>
      <xdr:colOff>165100</xdr:colOff>
      <xdr:row>57</xdr:row>
      <xdr:rowOff>13462</xdr:rowOff>
    </xdr:to>
    <xdr:sp macro="" textlink="">
      <xdr:nvSpPr>
        <xdr:cNvPr id="614" name="楕円 613"/>
        <xdr:cNvSpPr/>
      </xdr:nvSpPr>
      <xdr:spPr>
        <a:xfrm>
          <a:off x="14541500" y="96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29989</xdr:rowOff>
    </xdr:from>
    <xdr:ext cx="534377" cy="259045"/>
    <xdr:sp macro="" textlink="">
      <xdr:nvSpPr>
        <xdr:cNvPr id="615" name="テキスト ボックス 614"/>
        <xdr:cNvSpPr txBox="1"/>
      </xdr:nvSpPr>
      <xdr:spPr>
        <a:xfrm>
          <a:off x="14325111" y="94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49606</xdr:rowOff>
    </xdr:from>
    <xdr:to>
      <xdr:col>72</xdr:col>
      <xdr:colOff>38100</xdr:colOff>
      <xdr:row>56</xdr:row>
      <xdr:rowOff>151206</xdr:rowOff>
    </xdr:to>
    <xdr:sp macro="" textlink="">
      <xdr:nvSpPr>
        <xdr:cNvPr id="616" name="楕円 615"/>
        <xdr:cNvSpPr/>
      </xdr:nvSpPr>
      <xdr:spPr>
        <a:xfrm>
          <a:off x="13652500" y="9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167733</xdr:rowOff>
    </xdr:from>
    <xdr:ext cx="534377" cy="259045"/>
    <xdr:sp macro="" textlink="">
      <xdr:nvSpPr>
        <xdr:cNvPr id="617" name="テキスト ボックス 616"/>
        <xdr:cNvSpPr txBox="1"/>
      </xdr:nvSpPr>
      <xdr:spPr>
        <a:xfrm>
          <a:off x="13436111" y="94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100850</xdr:rowOff>
    </xdr:from>
    <xdr:to>
      <xdr:col>67</xdr:col>
      <xdr:colOff>101600</xdr:colOff>
      <xdr:row>57</xdr:row>
      <xdr:rowOff>31000</xdr:rowOff>
    </xdr:to>
    <xdr:sp macro="" textlink="">
      <xdr:nvSpPr>
        <xdr:cNvPr id="618" name="楕円 617"/>
        <xdr:cNvSpPr/>
      </xdr:nvSpPr>
      <xdr:spPr>
        <a:xfrm>
          <a:off x="12763500" y="97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47527</xdr:rowOff>
    </xdr:from>
    <xdr:ext cx="534377" cy="259045"/>
    <xdr:sp macro="" textlink="">
      <xdr:nvSpPr>
        <xdr:cNvPr id="619" name="テキスト ボックス 618"/>
        <xdr:cNvSpPr txBox="1"/>
      </xdr:nvSpPr>
      <xdr:spPr>
        <a:xfrm>
          <a:off x="12547111" y="94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29921</xdr:rowOff>
    </xdr:from>
    <xdr:to>
      <xdr:col>85</xdr:col>
      <xdr:colOff>127000</xdr:colOff>
      <xdr:row>79</xdr:row>
      <xdr:rowOff>39573</xdr:rowOff>
    </xdr:to>
    <xdr:cxnSp macro="">
      <xdr:nvCxnSpPr>
        <xdr:cNvPr id="648" name="直線コネクタ 647"/>
        <xdr:cNvCxnSpPr/>
      </xdr:nvCxnSpPr>
      <xdr:spPr>
        <a:xfrm>
          <a:off x="15481300" y="1357447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29921</xdr:rowOff>
    </xdr:from>
    <xdr:to>
      <xdr:col>81</xdr:col>
      <xdr:colOff>50800</xdr:colOff>
      <xdr:row>79</xdr:row>
      <xdr:rowOff>44450</xdr:rowOff>
    </xdr:to>
    <xdr:cxnSp macro="">
      <xdr:nvCxnSpPr>
        <xdr:cNvPr id="651" name="直線コネクタ 650"/>
        <xdr:cNvCxnSpPr/>
      </xdr:nvCxnSpPr>
      <xdr:spPr>
        <a:xfrm flipV="1">
          <a:off x="14592300" y="13574471"/>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39382</xdr:rowOff>
    </xdr:from>
    <xdr:to>
      <xdr:col>76</xdr:col>
      <xdr:colOff>114300</xdr:colOff>
      <xdr:row>79</xdr:row>
      <xdr:rowOff>44450</xdr:rowOff>
    </xdr:to>
    <xdr:cxnSp macro="">
      <xdr:nvCxnSpPr>
        <xdr:cNvPr id="654" name="直線コネクタ 653"/>
        <xdr:cNvCxnSpPr/>
      </xdr:nvCxnSpPr>
      <xdr:spPr>
        <a:xfrm>
          <a:off x="13703300" y="1358393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39382</xdr:rowOff>
    </xdr:from>
    <xdr:to>
      <xdr:col>71</xdr:col>
      <xdr:colOff>177800</xdr:colOff>
      <xdr:row>79</xdr:row>
      <xdr:rowOff>44247</xdr:rowOff>
    </xdr:to>
    <xdr:cxnSp macro="">
      <xdr:nvCxnSpPr>
        <xdr:cNvPr id="657" name="直線コネクタ 656"/>
        <xdr:cNvCxnSpPr/>
      </xdr:nvCxnSpPr>
      <xdr:spPr>
        <a:xfrm flipV="1">
          <a:off x="12814300" y="13583932"/>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160223</xdr:rowOff>
    </xdr:from>
    <xdr:to>
      <xdr:col>85</xdr:col>
      <xdr:colOff>177800</xdr:colOff>
      <xdr:row>79</xdr:row>
      <xdr:rowOff>90373</xdr:rowOff>
    </xdr:to>
    <xdr:sp macro="" textlink="">
      <xdr:nvSpPr>
        <xdr:cNvPr id="667" name="楕円 666"/>
        <xdr:cNvSpPr/>
      </xdr:nvSpPr>
      <xdr:spPr>
        <a:xfrm>
          <a:off x="16268700" y="135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75150</xdr:rowOff>
    </xdr:from>
    <xdr:ext cx="378565" cy="259045"/>
    <xdr:sp macro="" textlink="">
      <xdr:nvSpPr>
        <xdr:cNvPr id="668" name="災害復旧費該当値テキスト"/>
        <xdr:cNvSpPr txBox="1"/>
      </xdr:nvSpPr>
      <xdr:spPr>
        <a:xfrm>
          <a:off x="16370300" y="1344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150571</xdr:rowOff>
    </xdr:from>
    <xdr:to>
      <xdr:col>81</xdr:col>
      <xdr:colOff>101600</xdr:colOff>
      <xdr:row>79</xdr:row>
      <xdr:rowOff>80721</xdr:rowOff>
    </xdr:to>
    <xdr:sp macro="" textlink="">
      <xdr:nvSpPr>
        <xdr:cNvPr id="669" name="楕円 668"/>
        <xdr:cNvSpPr/>
      </xdr:nvSpPr>
      <xdr:spPr>
        <a:xfrm>
          <a:off x="154305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71848</xdr:rowOff>
    </xdr:from>
    <xdr:ext cx="469744" cy="259045"/>
    <xdr:sp macro="" textlink="">
      <xdr:nvSpPr>
        <xdr:cNvPr id="670" name="テキスト ボックス 669"/>
        <xdr:cNvSpPr txBox="1"/>
      </xdr:nvSpPr>
      <xdr:spPr>
        <a:xfrm>
          <a:off x="15246428" y="136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160032</xdr:rowOff>
    </xdr:from>
    <xdr:to>
      <xdr:col>72</xdr:col>
      <xdr:colOff>38100</xdr:colOff>
      <xdr:row>79</xdr:row>
      <xdr:rowOff>90182</xdr:rowOff>
    </xdr:to>
    <xdr:sp macro="" textlink="">
      <xdr:nvSpPr>
        <xdr:cNvPr id="673" name="楕円 672"/>
        <xdr:cNvSpPr/>
      </xdr:nvSpPr>
      <xdr:spPr>
        <a:xfrm>
          <a:off x="13652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81309</xdr:rowOff>
    </xdr:from>
    <xdr:ext cx="378565" cy="259045"/>
    <xdr:sp macro="" textlink="">
      <xdr:nvSpPr>
        <xdr:cNvPr id="674" name="テキスト ボックス 673"/>
        <xdr:cNvSpPr txBox="1"/>
      </xdr:nvSpPr>
      <xdr:spPr>
        <a:xfrm>
          <a:off x="13514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164897</xdr:rowOff>
    </xdr:from>
    <xdr:to>
      <xdr:col>67</xdr:col>
      <xdr:colOff>101600</xdr:colOff>
      <xdr:row>79</xdr:row>
      <xdr:rowOff>95047</xdr:rowOff>
    </xdr:to>
    <xdr:sp macro="" textlink="">
      <xdr:nvSpPr>
        <xdr:cNvPr id="675" name="楕円 674"/>
        <xdr:cNvSpPr/>
      </xdr:nvSpPr>
      <xdr:spPr>
        <a:xfrm>
          <a:off x="12763500" y="135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86174</xdr:rowOff>
    </xdr:from>
    <xdr:ext cx="313932" cy="259045"/>
    <xdr:sp macro="" textlink="">
      <xdr:nvSpPr>
        <xdr:cNvPr id="676" name="テキスト ボックス 675"/>
        <xdr:cNvSpPr txBox="1"/>
      </xdr:nvSpPr>
      <xdr:spPr>
        <a:xfrm>
          <a:off x="12657333" y="13630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55550</xdr:rowOff>
    </xdr:from>
    <xdr:to>
      <xdr:col>85</xdr:col>
      <xdr:colOff>127000</xdr:colOff>
      <xdr:row>95</xdr:row>
      <xdr:rowOff>64579</xdr:rowOff>
    </xdr:to>
    <xdr:cxnSp macro="">
      <xdr:nvCxnSpPr>
        <xdr:cNvPr id="705" name="直線コネクタ 704"/>
        <xdr:cNvCxnSpPr/>
      </xdr:nvCxnSpPr>
      <xdr:spPr>
        <a:xfrm flipV="1">
          <a:off x="15481300" y="16343300"/>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64579</xdr:rowOff>
    </xdr:from>
    <xdr:to>
      <xdr:col>81</xdr:col>
      <xdr:colOff>50800</xdr:colOff>
      <xdr:row>95</xdr:row>
      <xdr:rowOff>102845</xdr:rowOff>
    </xdr:to>
    <xdr:cxnSp macro="">
      <xdr:nvCxnSpPr>
        <xdr:cNvPr id="708" name="直線コネクタ 707"/>
        <xdr:cNvCxnSpPr/>
      </xdr:nvCxnSpPr>
      <xdr:spPr>
        <a:xfrm flipV="1">
          <a:off x="14592300" y="16352329"/>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102845</xdr:rowOff>
    </xdr:from>
    <xdr:to>
      <xdr:col>76</xdr:col>
      <xdr:colOff>114300</xdr:colOff>
      <xdr:row>95</xdr:row>
      <xdr:rowOff>145999</xdr:rowOff>
    </xdr:to>
    <xdr:cxnSp macro="">
      <xdr:nvCxnSpPr>
        <xdr:cNvPr id="711" name="直線コネクタ 710"/>
        <xdr:cNvCxnSpPr/>
      </xdr:nvCxnSpPr>
      <xdr:spPr>
        <a:xfrm flipV="1">
          <a:off x="13703300" y="16390595"/>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145999</xdr:rowOff>
    </xdr:from>
    <xdr:to>
      <xdr:col>71</xdr:col>
      <xdr:colOff>177800</xdr:colOff>
      <xdr:row>95</xdr:row>
      <xdr:rowOff>164491</xdr:rowOff>
    </xdr:to>
    <xdr:cxnSp macro="">
      <xdr:nvCxnSpPr>
        <xdr:cNvPr id="714" name="直線コネクタ 713"/>
        <xdr:cNvCxnSpPr/>
      </xdr:nvCxnSpPr>
      <xdr:spPr>
        <a:xfrm flipV="1">
          <a:off x="12814300" y="16433749"/>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4750</xdr:rowOff>
    </xdr:from>
    <xdr:to>
      <xdr:col>85</xdr:col>
      <xdr:colOff>177800</xdr:colOff>
      <xdr:row>95</xdr:row>
      <xdr:rowOff>106350</xdr:rowOff>
    </xdr:to>
    <xdr:sp macro="" textlink="">
      <xdr:nvSpPr>
        <xdr:cNvPr id="724" name="楕円 723"/>
        <xdr:cNvSpPr/>
      </xdr:nvSpPr>
      <xdr:spPr>
        <a:xfrm>
          <a:off x="16268700" y="162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27627</xdr:rowOff>
    </xdr:from>
    <xdr:ext cx="534377" cy="259045"/>
    <xdr:sp macro="" textlink="">
      <xdr:nvSpPr>
        <xdr:cNvPr id="725" name="公債費該当値テキスト"/>
        <xdr:cNvSpPr txBox="1"/>
      </xdr:nvSpPr>
      <xdr:spPr>
        <a:xfrm>
          <a:off x="16370300" y="161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13779</xdr:rowOff>
    </xdr:from>
    <xdr:to>
      <xdr:col>81</xdr:col>
      <xdr:colOff>101600</xdr:colOff>
      <xdr:row>95</xdr:row>
      <xdr:rowOff>115379</xdr:rowOff>
    </xdr:to>
    <xdr:sp macro="" textlink="">
      <xdr:nvSpPr>
        <xdr:cNvPr id="726" name="楕円 725"/>
        <xdr:cNvSpPr/>
      </xdr:nvSpPr>
      <xdr:spPr>
        <a:xfrm>
          <a:off x="15430500" y="163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131906</xdr:rowOff>
    </xdr:from>
    <xdr:ext cx="534377" cy="259045"/>
    <xdr:sp macro="" textlink="">
      <xdr:nvSpPr>
        <xdr:cNvPr id="727" name="テキスト ボックス 726"/>
        <xdr:cNvSpPr txBox="1"/>
      </xdr:nvSpPr>
      <xdr:spPr>
        <a:xfrm>
          <a:off x="15214111" y="160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52045</xdr:rowOff>
    </xdr:from>
    <xdr:to>
      <xdr:col>76</xdr:col>
      <xdr:colOff>165100</xdr:colOff>
      <xdr:row>95</xdr:row>
      <xdr:rowOff>153645</xdr:rowOff>
    </xdr:to>
    <xdr:sp macro="" textlink="">
      <xdr:nvSpPr>
        <xdr:cNvPr id="728" name="楕円 727"/>
        <xdr:cNvSpPr/>
      </xdr:nvSpPr>
      <xdr:spPr>
        <a:xfrm>
          <a:off x="14541500" y="16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144772</xdr:rowOff>
    </xdr:from>
    <xdr:ext cx="534377" cy="259045"/>
    <xdr:sp macro="" textlink="">
      <xdr:nvSpPr>
        <xdr:cNvPr id="729" name="テキスト ボックス 728"/>
        <xdr:cNvSpPr txBox="1"/>
      </xdr:nvSpPr>
      <xdr:spPr>
        <a:xfrm>
          <a:off x="14325111" y="164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95199</xdr:rowOff>
    </xdr:from>
    <xdr:to>
      <xdr:col>72</xdr:col>
      <xdr:colOff>38100</xdr:colOff>
      <xdr:row>96</xdr:row>
      <xdr:rowOff>25349</xdr:rowOff>
    </xdr:to>
    <xdr:sp macro="" textlink="">
      <xdr:nvSpPr>
        <xdr:cNvPr id="730" name="楕円 729"/>
        <xdr:cNvSpPr/>
      </xdr:nvSpPr>
      <xdr:spPr>
        <a:xfrm>
          <a:off x="13652500" y="163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16476</xdr:rowOff>
    </xdr:from>
    <xdr:ext cx="534377" cy="259045"/>
    <xdr:sp macro="" textlink="">
      <xdr:nvSpPr>
        <xdr:cNvPr id="731" name="テキスト ボックス 730"/>
        <xdr:cNvSpPr txBox="1"/>
      </xdr:nvSpPr>
      <xdr:spPr>
        <a:xfrm>
          <a:off x="13436111" y="164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113691</xdr:rowOff>
    </xdr:from>
    <xdr:to>
      <xdr:col>67</xdr:col>
      <xdr:colOff>101600</xdr:colOff>
      <xdr:row>96</xdr:row>
      <xdr:rowOff>43841</xdr:rowOff>
    </xdr:to>
    <xdr:sp macro="" textlink="">
      <xdr:nvSpPr>
        <xdr:cNvPr id="732" name="楕円 731"/>
        <xdr:cNvSpPr/>
      </xdr:nvSpPr>
      <xdr:spPr>
        <a:xfrm>
          <a:off x="12763500" y="164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34968</xdr:rowOff>
    </xdr:from>
    <xdr:ext cx="534377" cy="259045"/>
    <xdr:sp macro="" textlink="">
      <xdr:nvSpPr>
        <xdr:cNvPr id="733" name="テキスト ボックス 732"/>
        <xdr:cNvSpPr txBox="1"/>
      </xdr:nvSpPr>
      <xdr:spPr>
        <a:xfrm>
          <a:off x="12547111" y="1649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衛生費については、類似団体内平均を大きく下回っている。これは、ごみ処理等を一部事務組合で実施しており、広域連携による経費の圧縮が図られているためである。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石塚橋改修工事や福井しあわせ元気国体実行委員会負担金の減により、土木費および教育費がそれぞれ大幅に減少している一方で、国営九頭竜川下流土地改良事業負担金や平成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年雪害対策経費の増により、農林水産業費および消防費が大幅に増加している。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今後は、北陸新幹線整備の負担やそれに伴う地方債の借入により土木費や公債費の増加が想定されるため、その他の費目の抑制や財源確保に努める。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財政調整基金で決算剰余金分として</a:t>
          </a:r>
          <a:r>
            <a:rPr kumimoji="1" lang="en-US" altLang="ja-JP" sz="1100">
              <a:latin typeface="ＭＳ ゴシック" pitchFamily="49" charset="-128"/>
              <a:ea typeface="ＭＳ ゴシック" pitchFamily="49" charset="-128"/>
            </a:rPr>
            <a:t>269,084</a:t>
          </a:r>
          <a:r>
            <a:rPr kumimoji="1" lang="ja-JP" altLang="en-US" sz="1100">
              <a:latin typeface="ＭＳ ゴシック" pitchFamily="49" charset="-128"/>
              <a:ea typeface="ＭＳ ゴシック" pitchFamily="49" charset="-128"/>
            </a:rPr>
            <a:t>千円を積み立てているが、財源補てんのため</a:t>
          </a:r>
          <a:r>
            <a:rPr kumimoji="1" lang="en-US" altLang="ja-JP" sz="1100">
              <a:latin typeface="ＭＳ ゴシック" pitchFamily="49" charset="-128"/>
              <a:ea typeface="ＭＳ ゴシック" pitchFamily="49" charset="-128"/>
            </a:rPr>
            <a:t>347,084</a:t>
          </a:r>
          <a:r>
            <a:rPr kumimoji="1" lang="ja-JP" altLang="en-US" sz="1100">
              <a:latin typeface="ＭＳ ゴシック" pitchFamily="49" charset="-128"/>
              <a:ea typeface="ＭＳ ゴシック" pitchFamily="49" charset="-128"/>
            </a:rPr>
            <a:t>千円を取り崩しており、前年度比</a:t>
          </a:r>
          <a:r>
            <a:rPr kumimoji="1" lang="en-US" altLang="ja-JP" sz="1100">
              <a:latin typeface="ＭＳ ゴシック" pitchFamily="49" charset="-128"/>
              <a:ea typeface="ＭＳ ゴシック" pitchFamily="49" charset="-128"/>
            </a:rPr>
            <a:t>0.68</a:t>
          </a:r>
          <a:r>
            <a:rPr kumimoji="1" lang="ja-JP" altLang="en-US" sz="1100">
              <a:latin typeface="ＭＳ ゴシック" pitchFamily="49" charset="-128"/>
              <a:ea typeface="ＭＳ ゴシック" pitchFamily="49" charset="-128"/>
            </a:rPr>
            <a:t>％の減となっている。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令和元年度は、石塚橋改修工事等が減となったものの、歳入において市町村民税等の市税が減となったため、実質単年度収支は悪化している。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新型コロナウイルス感染症による減収や財政需要の高まりで財政調整基金による財源補てんが想定されるため、市税等の収納率向上や事務事業の見直しなどによる経費節減に取り組むことにより、一定程度の実質単年度収支額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ついて、歳出で石塚橋改修工事等の事業費が減となったものの、法人市民税（法人税割）等が減少となったことによる経常一般財源等総額の減額幅の方が大きいため、黒字額の比率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国民健康保険特別会計について、償還金及び還付加算金等の減により歳出は減少しているものの、国民健康保険税等の減による歳入の減額幅の方が大きいため、黒字額の比率が減少している。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水道事業会計について、企業債償還額等の減により、黒字額の比率が増加している。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その他の会計については、赤字会計となっていないが、事務の効率化等を進め、適切な財政運営に努める。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a02002\&#20849;&#26377;&#12501;&#12457;&#12523;&#12480;\&#12354;&#12431;&#12425;&#24066;\010%20&#32207;&#21209;&#37096;\020%20&#36001;&#25919;&#35506;\012%20&#20104;&#31639;&#29366;&#27841;&#35519;&#26619;\70%20&#36001;&#25919;&#29366;&#27841;&#36039;&#26009;&#38598;&#65288;3&#26376;&#65289;\R3\R3.10.22%20&#20196;&#21644;&#20803;&#24180;&#24230;&#36001;&#25919;&#29366;&#27841;&#36039;&#26009;&#38598;&#12398;&#20316;&#25104;&#12395;&#12388;&#12356;&#12390;&#65288;2&#22238;&#30446;&#65289;\&#12304;&#36001;&#25919;&#29366;&#27841;&#36039;&#26009;&#38598;&#12305;_182087_&#12354;&#12431;&#1242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30.5</v>
          </cell>
          <cell r="CF51">
            <v>34.6</v>
          </cell>
          <cell r="CN51">
            <v>38</v>
          </cell>
          <cell r="CV51">
            <v>46.1</v>
          </cell>
        </row>
        <row r="53">
          <cell r="BX53">
            <v>64.8</v>
          </cell>
          <cell r="CF53">
            <v>65.900000000000006</v>
          </cell>
          <cell r="CN53">
            <v>67.3</v>
          </cell>
          <cell r="CV53">
            <v>67.900000000000006</v>
          </cell>
        </row>
        <row r="55">
          <cell r="AN55" t="str">
            <v>類似団体内平均値</v>
          </cell>
          <cell r="BX55">
            <v>52.3</v>
          </cell>
          <cell r="CF55">
            <v>55.4</v>
          </cell>
          <cell r="CN55">
            <v>52.7</v>
          </cell>
          <cell r="CV55">
            <v>49.7</v>
          </cell>
        </row>
        <row r="57">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BP73">
            <v>32.700000000000003</v>
          </cell>
          <cell r="BX73">
            <v>30.5</v>
          </cell>
          <cell r="CF73">
            <v>34.6</v>
          </cell>
          <cell r="CN73">
            <v>38</v>
          </cell>
          <cell r="CV73">
            <v>46.1</v>
          </cell>
        </row>
        <row r="75">
          <cell r="BP75">
            <v>8</v>
          </cell>
          <cell r="BX75">
            <v>7.2</v>
          </cell>
          <cell r="CF75">
            <v>6.9</v>
          </cell>
          <cell r="CN75">
            <v>6.9</v>
          </cell>
          <cell r="CV75">
            <v>7</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15268626</v>
      </c>
      <c r="BO4" s="431"/>
      <c r="BP4" s="431"/>
      <c r="BQ4" s="431"/>
      <c r="BR4" s="431"/>
      <c r="BS4" s="431"/>
      <c r="BT4" s="431"/>
      <c r="BU4" s="432"/>
      <c r="BV4" s="430">
        <v>15374826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14721281</v>
      </c>
      <c r="BO5" s="468"/>
      <c r="BP5" s="468"/>
      <c r="BQ5" s="468"/>
      <c r="BR5" s="468"/>
      <c r="BS5" s="468"/>
      <c r="BT5" s="468"/>
      <c r="BU5" s="469"/>
      <c r="BV5" s="467">
        <v>14725675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90.1</v>
      </c>
      <c r="CU5" s="465"/>
      <c r="CV5" s="465"/>
      <c r="CW5" s="465"/>
      <c r="CX5" s="465"/>
      <c r="CY5" s="465"/>
      <c r="CZ5" s="465"/>
      <c r="DA5" s="466"/>
      <c r="DB5" s="464">
        <v>89.7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547345</v>
      </c>
      <c r="BO6" s="468"/>
      <c r="BP6" s="468"/>
      <c r="BQ6" s="468"/>
      <c r="BR6" s="468"/>
      <c r="BS6" s="468"/>
      <c r="BT6" s="468"/>
      <c r="BU6" s="469"/>
      <c r="BV6" s="467">
        <v>649151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95.5</v>
      </c>
      <c r="CU6" s="505"/>
      <c r="CV6" s="505"/>
      <c r="CW6" s="505"/>
      <c r="CX6" s="505"/>
      <c r="CY6" s="505"/>
      <c r="CZ6" s="505"/>
      <c r="DA6" s="506"/>
      <c r="DB6" s="504">
        <v>95.9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49091</v>
      </c>
      <c r="BO7" s="468"/>
      <c r="BP7" s="468"/>
      <c r="BQ7" s="468"/>
      <c r="BR7" s="468"/>
      <c r="BS7" s="468"/>
      <c r="BT7" s="468"/>
      <c r="BU7" s="469"/>
      <c r="BV7" s="467">
        <v>114921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8449293</v>
      </c>
      <c r="CU7" s="468"/>
      <c r="CV7" s="468"/>
      <c r="CW7" s="468"/>
      <c r="CX7" s="468"/>
      <c r="CY7" s="468"/>
      <c r="CZ7" s="468"/>
      <c r="DA7" s="469"/>
      <c r="DB7" s="467">
        <v>8509408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498254</v>
      </c>
      <c r="BO8" s="468"/>
      <c r="BP8" s="468"/>
      <c r="BQ8" s="468"/>
      <c r="BR8" s="468"/>
      <c r="BS8" s="468"/>
      <c r="BT8" s="468"/>
      <c r="BU8" s="469"/>
      <c r="BV8" s="467">
        <v>534230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28729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-35976</v>
      </c>
      <c r="BO9" s="468"/>
      <c r="BP9" s="468"/>
      <c r="BQ9" s="468"/>
      <c r="BR9" s="468"/>
      <c r="BS9" s="468"/>
      <c r="BT9" s="468"/>
      <c r="BU9" s="469"/>
      <c r="BV9" s="467">
        <v>254494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29989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269084</v>
      </c>
      <c r="BO10" s="468"/>
      <c r="BP10" s="468"/>
      <c r="BQ10" s="468"/>
      <c r="BR10" s="468"/>
      <c r="BS10" s="468"/>
      <c r="BT10" s="468"/>
      <c r="BU10" s="469"/>
      <c r="BV10" s="467">
        <v>141825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28001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347084</v>
      </c>
      <c r="BO12" s="468"/>
      <c r="BP12" s="468"/>
      <c r="BQ12" s="468"/>
      <c r="BR12" s="468"/>
      <c r="BS12" s="468"/>
      <c r="BT12" s="468"/>
      <c r="BU12" s="469"/>
      <c r="BV12" s="467">
        <v>499825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27510</v>
      </c>
      <c r="S13" s="552"/>
      <c r="T13" s="552"/>
      <c r="U13" s="552"/>
      <c r="V13" s="553"/>
      <c r="W13" s="483" t="s">
        <v>139</v>
      </c>
      <c r="X13" s="484"/>
      <c r="Y13" s="484"/>
      <c r="Z13" s="484"/>
      <c r="AA13" s="484"/>
      <c r="AB13" s="474"/>
      <c r="AC13" s="518">
        <v>923</v>
      </c>
      <c r="AD13" s="519"/>
      <c r="AE13" s="519"/>
      <c r="AF13" s="519"/>
      <c r="AG13" s="561"/>
      <c r="AH13" s="518">
        <v>940</v>
      </c>
      <c r="AI13" s="519"/>
      <c r="AJ13" s="519"/>
      <c r="AK13" s="519"/>
      <c r="AL13" s="520"/>
      <c r="AM13" s="496" t="s">
        <v>140</v>
      </c>
      <c r="AN13" s="497"/>
      <c r="AO13" s="497"/>
      <c r="AP13" s="497"/>
      <c r="AQ13" s="497"/>
      <c r="AR13" s="497"/>
      <c r="AS13" s="497"/>
      <c r="AT13" s="498"/>
      <c r="AU13" s="499" t="s">
        <v>108</v>
      </c>
      <c r="AV13" s="500"/>
      <c r="AW13" s="500"/>
      <c r="AX13" s="500"/>
      <c r="AY13" s="501" t="s">
        <v>141</v>
      </c>
      <c r="AZ13" s="502"/>
      <c r="BA13" s="502"/>
      <c r="BB13" s="502"/>
      <c r="BC13" s="502"/>
      <c r="BD13" s="502"/>
      <c r="BE13" s="502"/>
      <c r="BF13" s="502"/>
      <c r="BG13" s="502"/>
      <c r="BH13" s="502"/>
      <c r="BI13" s="502"/>
      <c r="BJ13" s="502"/>
      <c r="BK13" s="502"/>
      <c r="BL13" s="502"/>
      <c r="BM13" s="503"/>
      <c r="BN13" s="467">
        <v>-113976</v>
      </c>
      <c r="BO13" s="468"/>
      <c r="BP13" s="468"/>
      <c r="BQ13" s="468"/>
      <c r="BR13" s="468"/>
      <c r="BS13" s="468"/>
      <c r="BT13" s="468"/>
      <c r="BU13" s="469"/>
      <c r="BV13" s="467">
        <v>-103506</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6.9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28263</v>
      </c>
      <c r="S14" s="552"/>
      <c r="T14" s="552"/>
      <c r="U14" s="552"/>
      <c r="V14" s="553"/>
      <c r="W14" s="457"/>
      <c r="X14" s="458"/>
      <c r="Y14" s="458"/>
      <c r="Z14" s="458"/>
      <c r="AA14" s="458"/>
      <c r="AB14" s="447"/>
      <c r="AC14" s="554">
        <v>6.2</v>
      </c>
      <c r="AD14" s="555"/>
      <c r="AE14" s="555"/>
      <c r="AF14" s="555"/>
      <c r="AG14" s="556"/>
      <c r="AH14" s="554">
        <v>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46.1</v>
      </c>
      <c r="CU14" s="566"/>
      <c r="CV14" s="566"/>
      <c r="CW14" s="566"/>
      <c r="CX14" s="566"/>
      <c r="CY14" s="566"/>
      <c r="CZ14" s="566"/>
      <c r="DA14" s="567"/>
      <c r="DB14" s="565">
        <v>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27813</v>
      </c>
      <c r="S15" s="552"/>
      <c r="T15" s="552"/>
      <c r="U15" s="552"/>
      <c r="V15" s="553"/>
      <c r="W15" s="483" t="s">
        <v>145</v>
      </c>
      <c r="X15" s="484"/>
      <c r="Y15" s="484"/>
      <c r="Z15" s="484"/>
      <c r="AA15" s="484"/>
      <c r="AB15" s="474"/>
      <c r="AC15" s="518">
        <v>4711</v>
      </c>
      <c r="AD15" s="519"/>
      <c r="AE15" s="519"/>
      <c r="AF15" s="519"/>
      <c r="AG15" s="561"/>
      <c r="AH15" s="518">
        <v>4873</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4135339</v>
      </c>
      <c r="BO15" s="431"/>
      <c r="BP15" s="431"/>
      <c r="BQ15" s="431"/>
      <c r="BR15" s="431"/>
      <c r="BS15" s="431"/>
      <c r="BT15" s="431"/>
      <c r="BU15" s="432"/>
      <c r="BV15" s="430">
        <v>4117885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31.5</v>
      </c>
      <c r="AD16" s="555"/>
      <c r="AE16" s="555"/>
      <c r="AF16" s="555"/>
      <c r="AG16" s="556"/>
      <c r="AH16" s="554">
        <v>31.5</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6774030</v>
      </c>
      <c r="BO16" s="468"/>
      <c r="BP16" s="468"/>
      <c r="BQ16" s="468"/>
      <c r="BR16" s="468"/>
      <c r="BS16" s="468"/>
      <c r="BT16" s="468"/>
      <c r="BU16" s="469"/>
      <c r="BV16" s="467">
        <v>6715212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9345</v>
      </c>
      <c r="AD17" s="519"/>
      <c r="AE17" s="519"/>
      <c r="AF17" s="519"/>
      <c r="AG17" s="561"/>
      <c r="AH17" s="518">
        <v>9648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5296217</v>
      </c>
      <c r="BO17" s="468"/>
      <c r="BP17" s="468"/>
      <c r="BQ17" s="468"/>
      <c r="BR17" s="468"/>
      <c r="BS17" s="468"/>
      <c r="BT17" s="468"/>
      <c r="BU17" s="469"/>
      <c r="BV17" s="467">
        <v>5267145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116.98</v>
      </c>
      <c r="M18" s="583"/>
      <c r="N18" s="583"/>
      <c r="O18" s="583"/>
      <c r="P18" s="583"/>
      <c r="Q18" s="583"/>
      <c r="R18" s="584"/>
      <c r="S18" s="584"/>
      <c r="T18" s="584"/>
      <c r="U18" s="584"/>
      <c r="V18" s="585"/>
      <c r="W18" s="485"/>
      <c r="X18" s="486"/>
      <c r="Y18" s="486"/>
      <c r="Z18" s="486"/>
      <c r="AA18" s="486"/>
      <c r="AB18" s="477"/>
      <c r="AC18" s="586">
        <v>62.4</v>
      </c>
      <c r="AD18" s="587"/>
      <c r="AE18" s="587"/>
      <c r="AF18" s="587"/>
      <c r="AG18" s="588"/>
      <c r="AH18" s="586">
        <v>62.4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7878924</v>
      </c>
      <c r="BO18" s="468"/>
      <c r="BP18" s="468"/>
      <c r="BQ18" s="468"/>
      <c r="BR18" s="468"/>
      <c r="BS18" s="468"/>
      <c r="BT18" s="468"/>
      <c r="BU18" s="469"/>
      <c r="BV18" s="467">
        <v>8000494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246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10182000</v>
      </c>
      <c r="BO19" s="468"/>
      <c r="BP19" s="468"/>
      <c r="BQ19" s="468"/>
      <c r="BR19" s="468"/>
      <c r="BS19" s="468"/>
      <c r="BT19" s="468"/>
      <c r="BU19" s="469"/>
      <c r="BV19" s="467">
        <v>10283847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9697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17443162</v>
      </c>
      <c r="BO23" s="468"/>
      <c r="BP23" s="468"/>
      <c r="BQ23" s="468"/>
      <c r="BR23" s="468"/>
      <c r="BS23" s="468"/>
      <c r="BT23" s="468"/>
      <c r="BU23" s="469"/>
      <c r="BV23" s="467">
        <v>17337590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8900</v>
      </c>
      <c r="R24" s="519"/>
      <c r="S24" s="519"/>
      <c r="T24" s="519"/>
      <c r="U24" s="519"/>
      <c r="V24" s="561"/>
      <c r="W24" s="620"/>
      <c r="X24" s="608"/>
      <c r="Y24" s="609"/>
      <c r="Z24" s="517" t="s">
        <v>169</v>
      </c>
      <c r="AA24" s="497"/>
      <c r="AB24" s="497"/>
      <c r="AC24" s="497"/>
      <c r="AD24" s="497"/>
      <c r="AE24" s="497"/>
      <c r="AF24" s="497"/>
      <c r="AG24" s="498"/>
      <c r="AH24" s="518">
        <v>274</v>
      </c>
      <c r="AI24" s="519"/>
      <c r="AJ24" s="519"/>
      <c r="AK24" s="519"/>
      <c r="AL24" s="561"/>
      <c r="AM24" s="518">
        <v>772132</v>
      </c>
      <c r="AN24" s="519"/>
      <c r="AO24" s="519"/>
      <c r="AP24" s="519"/>
      <c r="AQ24" s="519"/>
      <c r="AR24" s="561"/>
      <c r="AS24" s="518">
        <v>2818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5758131</v>
      </c>
      <c r="BO24" s="468"/>
      <c r="BP24" s="468"/>
      <c r="BQ24" s="468"/>
      <c r="BR24" s="468"/>
      <c r="BS24" s="468"/>
      <c r="BT24" s="468"/>
      <c r="BU24" s="469"/>
      <c r="BV24" s="467">
        <v>5197360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7000</v>
      </c>
      <c r="R25" s="519"/>
      <c r="S25" s="519"/>
      <c r="T25" s="519"/>
      <c r="U25" s="519"/>
      <c r="V25" s="561"/>
      <c r="W25" s="620"/>
      <c r="X25" s="608"/>
      <c r="Y25" s="609"/>
      <c r="Z25" s="517" t="s">
        <v>172</v>
      </c>
      <c r="AA25" s="497"/>
      <c r="AB25" s="497"/>
      <c r="AC25" s="497"/>
      <c r="AD25" s="497"/>
      <c r="AE25" s="497"/>
      <c r="AF25" s="497"/>
      <c r="AG25" s="498"/>
      <c r="AH25" s="518" t="s">
        <v>129</v>
      </c>
      <c r="AI25" s="519"/>
      <c r="AJ25" s="519"/>
      <c r="AK25" s="519"/>
      <c r="AL25" s="561"/>
      <c r="AM25" s="518" t="s">
        <v>173</v>
      </c>
      <c r="AN25" s="519"/>
      <c r="AO25" s="519"/>
      <c r="AP25" s="519"/>
      <c r="AQ25" s="519"/>
      <c r="AR25" s="561"/>
      <c r="AS25" s="518" t="s">
        <v>129</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105065</v>
      </c>
      <c r="BO25" s="431"/>
      <c r="BP25" s="431"/>
      <c r="BQ25" s="431"/>
      <c r="BR25" s="431"/>
      <c r="BS25" s="431"/>
      <c r="BT25" s="431"/>
      <c r="BU25" s="432"/>
      <c r="BV25" s="430">
        <v>107992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6000</v>
      </c>
      <c r="R26" s="519"/>
      <c r="S26" s="519"/>
      <c r="T26" s="519"/>
      <c r="U26" s="519"/>
      <c r="V26" s="561"/>
      <c r="W26" s="620"/>
      <c r="X26" s="608"/>
      <c r="Y26" s="609"/>
      <c r="Z26" s="517" t="s">
        <v>176</v>
      </c>
      <c r="AA26" s="630"/>
      <c r="AB26" s="630"/>
      <c r="AC26" s="630"/>
      <c r="AD26" s="630"/>
      <c r="AE26" s="630"/>
      <c r="AF26" s="630"/>
      <c r="AG26" s="631"/>
      <c r="AH26" s="518">
        <v>17</v>
      </c>
      <c r="AI26" s="519"/>
      <c r="AJ26" s="519"/>
      <c r="AK26" s="519"/>
      <c r="AL26" s="561"/>
      <c r="AM26" s="518">
        <v>43027</v>
      </c>
      <c r="AN26" s="519"/>
      <c r="AO26" s="519"/>
      <c r="AP26" s="519"/>
      <c r="AQ26" s="519"/>
      <c r="AR26" s="561"/>
      <c r="AS26" s="518">
        <v>2531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4400</v>
      </c>
      <c r="R27" s="519"/>
      <c r="S27" s="519"/>
      <c r="T27" s="519"/>
      <c r="U27" s="519"/>
      <c r="V27" s="561"/>
      <c r="W27" s="620"/>
      <c r="X27" s="608"/>
      <c r="Y27" s="609"/>
      <c r="Z27" s="517" t="s">
        <v>180</v>
      </c>
      <c r="AA27" s="497"/>
      <c r="AB27" s="497"/>
      <c r="AC27" s="497"/>
      <c r="AD27" s="497"/>
      <c r="AE27" s="497"/>
      <c r="AF27" s="497"/>
      <c r="AG27" s="498"/>
      <c r="AH27" s="518" t="s">
        <v>129</v>
      </c>
      <c r="AI27" s="519"/>
      <c r="AJ27" s="519"/>
      <c r="AK27" s="519"/>
      <c r="AL27" s="561"/>
      <c r="AM27" s="518" t="s">
        <v>178</v>
      </c>
      <c r="AN27" s="519"/>
      <c r="AO27" s="519"/>
      <c r="AP27" s="519"/>
      <c r="AQ27" s="519"/>
      <c r="AR27" s="561"/>
      <c r="AS27" s="518" t="s">
        <v>129</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377339</v>
      </c>
      <c r="BO27" s="644"/>
      <c r="BP27" s="644"/>
      <c r="BQ27" s="644"/>
      <c r="BR27" s="644"/>
      <c r="BS27" s="644"/>
      <c r="BT27" s="644"/>
      <c r="BU27" s="645"/>
      <c r="BV27" s="643">
        <v>377319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3700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129</v>
      </c>
      <c r="AN28" s="519"/>
      <c r="AO28" s="519"/>
      <c r="AP28" s="519"/>
      <c r="AQ28" s="519"/>
      <c r="AR28" s="561"/>
      <c r="AS28" s="518" t="s">
        <v>129</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2813000</v>
      </c>
      <c r="BO28" s="431"/>
      <c r="BP28" s="431"/>
      <c r="BQ28" s="431"/>
      <c r="BR28" s="431"/>
      <c r="BS28" s="431"/>
      <c r="BT28" s="431"/>
      <c r="BU28" s="432"/>
      <c r="BV28" s="430">
        <v>2891000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3500</v>
      </c>
      <c r="R29" s="519"/>
      <c r="S29" s="519"/>
      <c r="T29" s="519"/>
      <c r="U29" s="519"/>
      <c r="V29" s="561"/>
      <c r="W29" s="621"/>
      <c r="X29" s="622"/>
      <c r="Y29" s="623"/>
      <c r="Z29" s="517" t="s">
        <v>186</v>
      </c>
      <c r="AA29" s="497"/>
      <c r="AB29" s="497"/>
      <c r="AC29" s="497"/>
      <c r="AD29" s="497"/>
      <c r="AE29" s="497"/>
      <c r="AF29" s="497"/>
      <c r="AG29" s="498"/>
      <c r="AH29" s="518">
        <v>274</v>
      </c>
      <c r="AI29" s="519"/>
      <c r="AJ29" s="519"/>
      <c r="AK29" s="519"/>
      <c r="AL29" s="561"/>
      <c r="AM29" s="518">
        <v>772132</v>
      </c>
      <c r="AN29" s="519"/>
      <c r="AO29" s="519"/>
      <c r="AP29" s="519"/>
      <c r="AQ29" s="519"/>
      <c r="AR29" s="561"/>
      <c r="AS29" s="518">
        <v>2818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148373</v>
      </c>
      <c r="BO29" s="468"/>
      <c r="BP29" s="468"/>
      <c r="BQ29" s="468"/>
      <c r="BR29" s="468"/>
      <c r="BS29" s="468"/>
      <c r="BT29" s="468"/>
      <c r="BU29" s="469"/>
      <c r="BV29" s="467">
        <v>148209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2065659</v>
      </c>
      <c r="BO30" s="644"/>
      <c r="BP30" s="644"/>
      <c r="BQ30" s="644"/>
      <c r="BR30" s="644"/>
      <c r="BS30" s="644"/>
      <c r="BT30" s="644"/>
      <c r="BU30" s="645"/>
      <c r="BV30" s="643">
        <v>2047032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195</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福井県市町総合事務組合（一般会計）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（公財）金津創作の森財団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農業者労働災害共済特別会計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IF('各会計、関係団体の財政状況及び健全化判断比率'!B31="","",'各会計、関係団体の財政状況及び健全化判断比率'!B31)</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福井県市町総合事務組合（交通災害共済事業特別会計）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福井県自治会館組合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坂井地区広域連合（一般会計）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坂井地区広域連合（介護保険特別会計）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福井県後期高齢者医療広域連合（一般会計）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福井県後期高齢者医療広域連合（後期高齢者医療特別会計）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嶺北消防組合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福井坂井地区広域市町村圏事務組合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6lIM5wDHTR9sk85RjiRd8kOrZi/OYZNJP4kKclCA4fTkjEToVvHIGH1KUJJiNu4SrIZCPAU846hY+c72KBzbw==" saltValue="/USuhV8Qw6ZjSZr7Fpw9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557</v>
      </c>
      <c r="D34" s="1248"/>
      <c r="E34" s="1249"/>
      <c r="F34" s="32">
        <v>11.29</v>
      </c>
      <c r="G34" s="33">
        <v>5.04</v>
      </c>
      <c r="H34" s="33">
        <v>3.28</v>
      </c>
      <c r="I34" s="33">
        <v>6.27</v>
      </c>
      <c r="J34" s="34">
        <v>5.89</v>
      </c>
      <c r="K34" s="22"/>
      <c r="L34" s="22"/>
      <c r="M34" s="22"/>
      <c r="N34" s="22"/>
      <c r="O34" s="22"/>
      <c r="P34" s="22"/>
    </row>
    <row r="35" spans="1:16" ht="39" customHeight="1" x14ac:dyDescent="0.15">
      <c r="A35" s="22"/>
      <c r="B35" s="35"/>
      <c r="C35" s="1242" t="s">
        <v>558</v>
      </c>
      <c r="D35" s="1243"/>
      <c r="E35" s="1244"/>
      <c r="F35" s="36">
        <v>1.29</v>
      </c>
      <c r="G35" s="37">
        <v>1.62</v>
      </c>
      <c r="H35" s="37">
        <v>1.94</v>
      </c>
      <c r="I35" s="37">
        <v>2.91</v>
      </c>
      <c r="J35" s="38">
        <v>3.69</v>
      </c>
      <c r="K35" s="22"/>
      <c r="L35" s="22"/>
      <c r="M35" s="22"/>
      <c r="N35" s="22"/>
      <c r="O35" s="22"/>
      <c r="P35" s="22"/>
    </row>
    <row r="36" spans="1:16" ht="39" customHeight="1" x14ac:dyDescent="0.15">
      <c r="A36" s="22"/>
      <c r="B36" s="35"/>
      <c r="C36" s="1242" t="s">
        <v>559</v>
      </c>
      <c r="D36" s="1243"/>
      <c r="E36" s="1244"/>
      <c r="F36" s="36">
        <v>2.62</v>
      </c>
      <c r="G36" s="37">
        <v>2.13</v>
      </c>
      <c r="H36" s="37">
        <v>1.56</v>
      </c>
      <c r="I36" s="37">
        <v>0.99</v>
      </c>
      <c r="J36" s="38">
        <v>0.91</v>
      </c>
      <c r="K36" s="22"/>
      <c r="L36" s="22"/>
      <c r="M36" s="22"/>
      <c r="N36" s="22"/>
      <c r="O36" s="22"/>
      <c r="P36" s="22"/>
    </row>
    <row r="37" spans="1:16" ht="39" customHeight="1" x14ac:dyDescent="0.15">
      <c r="A37" s="22"/>
      <c r="B37" s="35"/>
      <c r="C37" s="1242" t="s">
        <v>560</v>
      </c>
      <c r="D37" s="1243"/>
      <c r="E37" s="1244"/>
      <c r="F37" s="36">
        <v>0.02</v>
      </c>
      <c r="G37" s="37">
        <v>1.9</v>
      </c>
      <c r="H37" s="37">
        <v>2.1</v>
      </c>
      <c r="I37" s="37">
        <v>0.64</v>
      </c>
      <c r="J37" s="38">
        <v>0.25</v>
      </c>
      <c r="K37" s="22"/>
      <c r="L37" s="22"/>
      <c r="M37" s="22"/>
      <c r="N37" s="22"/>
      <c r="O37" s="22"/>
      <c r="P37" s="22"/>
    </row>
    <row r="38" spans="1:16" ht="39" customHeight="1" x14ac:dyDescent="0.15">
      <c r="A38" s="22"/>
      <c r="B38" s="35"/>
      <c r="C38" s="1242" t="s">
        <v>561</v>
      </c>
      <c r="D38" s="1243"/>
      <c r="E38" s="1244"/>
      <c r="F38" s="36">
        <v>0</v>
      </c>
      <c r="G38" s="37">
        <v>0</v>
      </c>
      <c r="H38" s="37">
        <v>0.02</v>
      </c>
      <c r="I38" s="37">
        <v>0.01</v>
      </c>
      <c r="J38" s="38">
        <v>0</v>
      </c>
      <c r="K38" s="22"/>
      <c r="L38" s="22"/>
      <c r="M38" s="22"/>
      <c r="N38" s="22"/>
      <c r="O38" s="22"/>
      <c r="P38" s="22"/>
    </row>
    <row r="39" spans="1:16" ht="39" customHeight="1" x14ac:dyDescent="0.15">
      <c r="A39" s="22"/>
      <c r="B39" s="35"/>
      <c r="C39" s="1242" t="s">
        <v>562</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564</v>
      </c>
      <c r="D43" s="1246"/>
      <c r="E43" s="1247"/>
      <c r="F43" s="41">
        <v>0.51</v>
      </c>
      <c r="G43" s="42">
        <v>0.54</v>
      </c>
      <c r="H43" s="42">
        <v>0.53</v>
      </c>
      <c r="I43" s="42">
        <v>0.5</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pf5tA3UG72mNFP9c+4B3yjJJIy21/1YFy9N2OkdBcWpKN+inGsNoWLLu1BKp2dR0U0lt+3G9QBntaYl4Q32A==" saltValue="kS1XWLGU2ZY/zhwYQWZr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1336</v>
      </c>
      <c r="L45" s="60">
        <v>1365</v>
      </c>
      <c r="M45" s="60">
        <v>1451</v>
      </c>
      <c r="N45" s="60">
        <v>1521</v>
      </c>
      <c r="O45" s="61">
        <v>1527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523</v>
      </c>
      <c r="L48" s="64">
        <v>506</v>
      </c>
      <c r="M48" s="64">
        <v>532</v>
      </c>
      <c r="N48" s="64">
        <v>475</v>
      </c>
      <c r="O48" s="65">
        <v>483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19</v>
      </c>
      <c r="L49" s="64">
        <v>23</v>
      </c>
      <c r="M49" s="64">
        <v>24</v>
      </c>
      <c r="N49" s="64">
        <v>37</v>
      </c>
      <c r="O49" s="65">
        <v>40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507</v>
      </c>
      <c r="L50" s="64" t="s">
        <v>507</v>
      </c>
      <c r="M50" s="64" t="s">
        <v>507</v>
      </c>
      <c r="N50" s="64" t="s">
        <v>507</v>
      </c>
      <c r="O50" s="65" t="s">
        <v>507</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t="s">
        <v>507</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1377</v>
      </c>
      <c r="L52" s="64">
        <v>1419</v>
      </c>
      <c r="M52" s="64">
        <v>1507</v>
      </c>
      <c r="N52" s="64">
        <v>1539</v>
      </c>
      <c r="O52" s="65">
        <v>1561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501</v>
      </c>
      <c r="L53" s="69">
        <v>475</v>
      </c>
      <c r="M53" s="69">
        <v>500</v>
      </c>
      <c r="N53" s="69">
        <v>494</v>
      </c>
      <c r="O53" s="70">
        <v>489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589</v>
      </c>
      <c r="L57" s="84" t="s">
        <v>589</v>
      </c>
      <c r="M57" s="84" t="s">
        <v>589</v>
      </c>
      <c r="N57" s="84" t="s">
        <v>589</v>
      </c>
      <c r="O57" s="85" t="s">
        <v>589</v>
      </c>
    </row>
    <row r="58" spans="1:21" ht="31.5" customHeight="1" thickBot="1" x14ac:dyDescent="0.2">
      <c r="B58" s="1268"/>
      <c r="C58" s="1269"/>
      <c r="D58" s="1273" t="s">
        <v>27</v>
      </c>
      <c r="E58" s="1274"/>
      <c r="F58" s="1274"/>
      <c r="G58" s="1274"/>
      <c r="H58" s="1274"/>
      <c r="I58" s="1274"/>
      <c r="J58" s="1275"/>
      <c r="K58" s="86" t="s">
        <v>589</v>
      </c>
      <c r="L58" s="87" t="s">
        <v>589</v>
      </c>
      <c r="M58" s="87" t="s">
        <v>589</v>
      </c>
      <c r="N58" s="87" t="s">
        <v>589</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m27t5lenO9pFG6qfJi+aofuRmp5DhwrlYBbA9Ky/+wVA/aSLxzhkH6Wh9u7NYB+cO3R89kGrW/db2QqSL5OHA==" saltValue="R+0sBKdFa9hI4HnOV1t9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30</v>
      </c>
      <c r="C41" s="1277"/>
      <c r="D41" s="102"/>
      <c r="E41" s="1282" t="s">
        <v>31</v>
      </c>
      <c r="F41" s="1282"/>
      <c r="G41" s="1282"/>
      <c r="H41" s="1283"/>
      <c r="I41" s="103">
        <v>17770</v>
      </c>
      <c r="J41" s="104">
        <v>18142</v>
      </c>
      <c r="K41" s="104">
        <v>17837</v>
      </c>
      <c r="L41" s="104">
        <v>17581</v>
      </c>
      <c r="M41" s="105">
        <v>17650</v>
      </c>
    </row>
    <row r="42" spans="2:13" ht="27.75" customHeight="1" x14ac:dyDescent="0.15">
      <c r="B42" s="1278"/>
      <c r="C42" s="1279"/>
      <c r="D42" s="106"/>
      <c r="E42" s="1284" t="s">
        <v>32</v>
      </c>
      <c r="F42" s="1284"/>
      <c r="G42" s="1284"/>
      <c r="H42" s="1285"/>
      <c r="I42" s="107" t="s">
        <v>507</v>
      </c>
      <c r="J42" s="108" t="s">
        <v>507</v>
      </c>
      <c r="K42" s="108" t="s">
        <v>507</v>
      </c>
      <c r="L42" s="108" t="s">
        <v>507</v>
      </c>
      <c r="M42" s="109" t="s">
        <v>507</v>
      </c>
    </row>
    <row r="43" spans="2:13" ht="27.75" customHeight="1" x14ac:dyDescent="0.15">
      <c r="B43" s="1278"/>
      <c r="C43" s="1279"/>
      <c r="D43" s="106"/>
      <c r="E43" s="1284" t="s">
        <v>33</v>
      </c>
      <c r="F43" s="1284"/>
      <c r="G43" s="1284"/>
      <c r="H43" s="1285"/>
      <c r="I43" s="107">
        <v>5440</v>
      </c>
      <c r="J43" s="108">
        <v>5329</v>
      </c>
      <c r="K43" s="108">
        <v>5295</v>
      </c>
      <c r="L43" s="108">
        <v>5053</v>
      </c>
      <c r="M43" s="109">
        <v>4947</v>
      </c>
    </row>
    <row r="44" spans="2:13" ht="27.75" customHeight="1" x14ac:dyDescent="0.15">
      <c r="B44" s="1278"/>
      <c r="C44" s="1279"/>
      <c r="D44" s="106"/>
      <c r="E44" s="1284" t="s">
        <v>34</v>
      </c>
      <c r="F44" s="1284"/>
      <c r="G44" s="1284"/>
      <c r="H44" s="1285"/>
      <c r="I44" s="107">
        <v>536</v>
      </c>
      <c r="J44" s="108">
        <v>746</v>
      </c>
      <c r="K44" s="108">
        <v>730</v>
      </c>
      <c r="L44" s="108">
        <v>713</v>
      </c>
      <c r="M44" s="109">
        <v>675</v>
      </c>
    </row>
    <row r="45" spans="2:13" ht="27.75" customHeight="1" x14ac:dyDescent="0.15">
      <c r="B45" s="1278"/>
      <c r="C45" s="1279"/>
      <c r="D45" s="106"/>
      <c r="E45" s="1284" t="s">
        <v>35</v>
      </c>
      <c r="F45" s="1284"/>
      <c r="G45" s="1284"/>
      <c r="H45" s="1285"/>
      <c r="I45" s="107">
        <v>2553</v>
      </c>
      <c r="J45" s="108">
        <v>2468</v>
      </c>
      <c r="K45" s="108">
        <v>2416</v>
      </c>
      <c r="L45" s="108">
        <v>2380</v>
      </c>
      <c r="M45" s="109">
        <v>2334</v>
      </c>
    </row>
    <row r="46" spans="2:13" ht="27.75" customHeight="1" x14ac:dyDescent="0.15">
      <c r="B46" s="1278"/>
      <c r="C46" s="1279"/>
      <c r="D46" s="110"/>
      <c r="E46" s="1284" t="s">
        <v>36</v>
      </c>
      <c r="F46" s="1284"/>
      <c r="G46" s="1284"/>
      <c r="H46" s="1285"/>
      <c r="I46" s="107" t="s">
        <v>507</v>
      </c>
      <c r="J46" s="108" t="s">
        <v>507</v>
      </c>
      <c r="K46" s="108" t="s">
        <v>507</v>
      </c>
      <c r="L46" s="108" t="s">
        <v>507</v>
      </c>
      <c r="M46" s="109" t="s">
        <v>507</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4295</v>
      </c>
      <c r="J50" s="108">
        <v>4910</v>
      </c>
      <c r="K50" s="108">
        <v>4689</v>
      </c>
      <c r="L50" s="108">
        <v>4509</v>
      </c>
      <c r="M50" s="109">
        <v>4440</v>
      </c>
    </row>
    <row r="51" spans="2:13" ht="27.75" customHeight="1" x14ac:dyDescent="0.15">
      <c r="B51" s="1278"/>
      <c r="C51" s="1279"/>
      <c r="D51" s="106"/>
      <c r="E51" s="1284" t="s">
        <v>42</v>
      </c>
      <c r="F51" s="1284"/>
      <c r="G51" s="1284"/>
      <c r="H51" s="1285"/>
      <c r="I51" s="107">
        <v>269</v>
      </c>
      <c r="J51" s="108">
        <v>262</v>
      </c>
      <c r="K51" s="108">
        <v>262</v>
      </c>
      <c r="L51" s="108">
        <v>221</v>
      </c>
      <c r="M51" s="109">
        <v>182</v>
      </c>
    </row>
    <row r="52" spans="2:13" ht="27.75" customHeight="1" x14ac:dyDescent="0.15">
      <c r="B52" s="1280"/>
      <c r="C52" s="1281"/>
      <c r="D52" s="106"/>
      <c r="E52" s="1284" t="s">
        <v>43</v>
      </c>
      <c r="F52" s="1284"/>
      <c r="G52" s="1284"/>
      <c r="H52" s="1285"/>
      <c r="I52" s="107">
        <v>19382</v>
      </c>
      <c r="J52" s="108">
        <v>19360</v>
      </c>
      <c r="K52" s="108">
        <v>18878</v>
      </c>
      <c r="L52" s="108">
        <v>18323</v>
      </c>
      <c r="M52" s="109">
        <v>17772</v>
      </c>
    </row>
    <row r="53" spans="2:13" ht="27.75" customHeight="1" thickBot="1" x14ac:dyDescent="0.2">
      <c r="B53" s="1291" t="s">
        <v>44</v>
      </c>
      <c r="C53" s="1292"/>
      <c r="D53" s="113"/>
      <c r="E53" s="1293" t="s">
        <v>45</v>
      </c>
      <c r="F53" s="1293"/>
      <c r="G53" s="1293"/>
      <c r="H53" s="1294"/>
      <c r="I53" s="114">
        <v>2353</v>
      </c>
      <c r="J53" s="115">
        <v>2153</v>
      </c>
      <c r="K53" s="115">
        <v>2448</v>
      </c>
      <c r="L53" s="115">
        <v>2674</v>
      </c>
      <c r="M53" s="116">
        <v>3212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6tTkt0kt8PbcycGMXzU5/mySnpw6BCQvOgAG0drC48Xbu6OHiUZ2Chxt5z0JYMBZUcgP4TYHFf1JHw5M6Dgw==" saltValue="R/eWihCpJR+F8DcuTUGR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3249</v>
      </c>
      <c r="G55" s="128">
        <v>2891</v>
      </c>
      <c r="H55" s="129">
        <v>2813</v>
      </c>
    </row>
    <row r="56" spans="2:8" ht="52.5" customHeight="1" x14ac:dyDescent="0.15">
      <c r="B56" s="130"/>
      <c r="C56" s="1305" t="s">
        <v>49</v>
      </c>
      <c r="D56" s="1305"/>
      <c r="E56" s="1306"/>
      <c r="F56" s="131">
        <v>148</v>
      </c>
      <c r="G56" s="131">
        <v>148</v>
      </c>
      <c r="H56" s="132">
        <v>148</v>
      </c>
    </row>
    <row r="57" spans="2:8" ht="53.25" customHeight="1" x14ac:dyDescent="0.15">
      <c r="B57" s="130"/>
      <c r="C57" s="1307" t="s">
        <v>50</v>
      </c>
      <c r="D57" s="1307"/>
      <c r="E57" s="1308"/>
      <c r="F57" s="133">
        <v>2084</v>
      </c>
      <c r="G57" s="133">
        <v>2047</v>
      </c>
      <c r="H57" s="134">
        <v>2066</v>
      </c>
    </row>
    <row r="58" spans="2:8" ht="45.75" customHeight="1" x14ac:dyDescent="0.15">
      <c r="B58" s="135"/>
      <c r="C58" s="1295" t="s">
        <v>591</v>
      </c>
      <c r="D58" s="1296"/>
      <c r="E58" s="1297"/>
      <c r="F58" s="136">
        <v>1300</v>
      </c>
      <c r="G58" s="136">
        <v>1300</v>
      </c>
      <c r="H58" s="137">
        <v>1300</v>
      </c>
    </row>
    <row r="59" spans="2:8" ht="45.75" customHeight="1" x14ac:dyDescent="0.15">
      <c r="B59" s="135"/>
      <c r="C59" s="1295" t="s">
        <v>592</v>
      </c>
      <c r="D59" s="1296"/>
      <c r="E59" s="1297"/>
      <c r="F59" s="136">
        <v>226</v>
      </c>
      <c r="G59" s="136">
        <v>226</v>
      </c>
      <c r="H59" s="137">
        <v>226</v>
      </c>
    </row>
    <row r="60" spans="2:8" ht="45.75" customHeight="1" x14ac:dyDescent="0.15">
      <c r="B60" s="135"/>
      <c r="C60" s="1295" t="s">
        <v>593</v>
      </c>
      <c r="D60" s="1296"/>
      <c r="E60" s="1297"/>
      <c r="F60" s="136">
        <v>153</v>
      </c>
      <c r="G60" s="136">
        <v>190</v>
      </c>
      <c r="H60" s="137">
        <v>204</v>
      </c>
    </row>
    <row r="61" spans="2:8" ht="45.75" customHeight="1" x14ac:dyDescent="0.15">
      <c r="B61" s="135"/>
      <c r="C61" s="1295" t="s">
        <v>594</v>
      </c>
      <c r="D61" s="1296"/>
      <c r="E61" s="1297"/>
      <c r="F61" s="136">
        <v>165</v>
      </c>
      <c r="G61" s="136">
        <v>165</v>
      </c>
      <c r="H61" s="137">
        <v>161</v>
      </c>
    </row>
    <row r="62" spans="2:8" ht="45.75" customHeight="1" thickBot="1" x14ac:dyDescent="0.2">
      <c r="B62" s="138"/>
      <c r="C62" s="1298" t="s">
        <v>595</v>
      </c>
      <c r="D62" s="1299"/>
      <c r="E62" s="1300"/>
      <c r="F62" s="139">
        <v>30</v>
      </c>
      <c r="G62" s="139">
        <v>40</v>
      </c>
      <c r="H62" s="140">
        <v>50</v>
      </c>
    </row>
    <row r="63" spans="2:8" ht="52.5" customHeight="1" thickBot="1" x14ac:dyDescent="0.2">
      <c r="B63" s="141"/>
      <c r="C63" s="1301" t="s">
        <v>51</v>
      </c>
      <c r="D63" s="1301"/>
      <c r="E63" s="1302"/>
      <c r="F63" s="142">
        <v>5481</v>
      </c>
      <c r="G63" s="142">
        <v>5086</v>
      </c>
      <c r="H63" s="143">
        <v>5027</v>
      </c>
    </row>
    <row r="64" spans="2:8" ht="15" customHeight="1" x14ac:dyDescent="0.15"/>
  </sheetData>
  <sheetProtection algorithmName="SHA-512" hashValue="+JjyPpY9a8MF8CD1ffJSz1VcWIPphoUgDV2v0sBeHxYD1kBrG3qrZFuM8TuRUVJd5ExcAs8yEsfGtZcOLFE1uQ==" saltValue="qB0k1C9jl4xGry2MH2tn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548</v>
      </c>
      <c r="BQ50" s="1314"/>
      <c r="BR50" s="1314"/>
      <c r="BS50" s="1314"/>
      <c r="BT50" s="1314"/>
      <c r="BU50" s="1314"/>
      <c r="BV50" s="1314"/>
      <c r="BW50" s="1314"/>
      <c r="BX50" s="1314" t="s">
        <v>549</v>
      </c>
      <c r="BY50" s="1314"/>
      <c r="BZ50" s="1314"/>
      <c r="CA50" s="1314"/>
      <c r="CB50" s="1314"/>
      <c r="CC50" s="1314"/>
      <c r="CD50" s="1314"/>
      <c r="CE50" s="1314"/>
      <c r="CF50" s="1314" t="s">
        <v>550</v>
      </c>
      <c r="CG50" s="1314"/>
      <c r="CH50" s="1314"/>
      <c r="CI50" s="1314"/>
      <c r="CJ50" s="1314"/>
      <c r="CK50" s="1314"/>
      <c r="CL50" s="1314"/>
      <c r="CM50" s="1314"/>
      <c r="CN50" s="1314" t="s">
        <v>551</v>
      </c>
      <c r="CO50" s="1314"/>
      <c r="CP50" s="1314"/>
      <c r="CQ50" s="1314"/>
      <c r="CR50" s="1314"/>
      <c r="CS50" s="1314"/>
      <c r="CT50" s="1314"/>
      <c r="CU50" s="1314"/>
      <c r="CV50" s="1314" t="s">
        <v>552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603</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30.5</v>
      </c>
      <c r="BY51" s="1309"/>
      <c r="BZ51" s="1309"/>
      <c r="CA51" s="1309"/>
      <c r="CB51" s="1309"/>
      <c r="CC51" s="1309"/>
      <c r="CD51" s="1309"/>
      <c r="CE51" s="1309"/>
      <c r="CF51" s="1309">
        <v>34.6</v>
      </c>
      <c r="CG51" s="1309"/>
      <c r="CH51" s="1309"/>
      <c r="CI51" s="1309"/>
      <c r="CJ51" s="1309"/>
      <c r="CK51" s="1309"/>
      <c r="CL51" s="1309"/>
      <c r="CM51" s="1309"/>
      <c r="CN51" s="1309">
        <v>38</v>
      </c>
      <c r="CO51" s="1309"/>
      <c r="CP51" s="1309"/>
      <c r="CQ51" s="1309"/>
      <c r="CR51" s="1309"/>
      <c r="CS51" s="1309"/>
      <c r="CT51" s="1309"/>
      <c r="CU51" s="1309"/>
      <c r="CV51" s="1309">
        <v>46.1</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64.8</v>
      </c>
      <c r="BY53" s="1309"/>
      <c r="BZ53" s="1309"/>
      <c r="CA53" s="1309"/>
      <c r="CB53" s="1309"/>
      <c r="CC53" s="1309"/>
      <c r="CD53" s="1309"/>
      <c r="CE53" s="1309"/>
      <c r="CF53" s="1309">
        <v>65.900000000000006</v>
      </c>
      <c r="CG53" s="1309"/>
      <c r="CH53" s="1309"/>
      <c r="CI53" s="1309"/>
      <c r="CJ53" s="1309"/>
      <c r="CK53" s="1309"/>
      <c r="CL53" s="1309"/>
      <c r="CM53" s="1309"/>
      <c r="CN53" s="1309">
        <v>67.3</v>
      </c>
      <c r="CO53" s="1309"/>
      <c r="CP53" s="1309"/>
      <c r="CQ53" s="1309"/>
      <c r="CR53" s="1309"/>
      <c r="CS53" s="1309"/>
      <c r="CT53" s="1309"/>
      <c r="CU53" s="1309"/>
      <c r="CV53" s="1309">
        <v>67.900000000000006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606</v>
      </c>
      <c r="AO55" s="1314"/>
      <c r="AP55" s="1314"/>
      <c r="AQ55" s="1314"/>
      <c r="AR55" s="1314"/>
      <c r="AS55" s="1314"/>
      <c r="AT55" s="1314"/>
      <c r="AU55" s="1314"/>
      <c r="AV55" s="1314"/>
      <c r="AW55" s="1314"/>
      <c r="AX55" s="1314"/>
      <c r="AY55" s="1314"/>
      <c r="AZ55" s="1314"/>
      <c r="BA55" s="1314"/>
      <c r="BB55" s="1312" t="s">
        <v>604</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605</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548</v>
      </c>
      <c r="BQ72" s="1314"/>
      <c r="BR72" s="1314"/>
      <c r="BS72" s="1314"/>
      <c r="BT72" s="1314"/>
      <c r="BU72" s="1314"/>
      <c r="BV72" s="1314"/>
      <c r="BW72" s="1314"/>
      <c r="BX72" s="1314" t="s">
        <v>549</v>
      </c>
      <c r="BY72" s="1314"/>
      <c r="BZ72" s="1314"/>
      <c r="CA72" s="1314"/>
      <c r="CB72" s="1314"/>
      <c r="CC72" s="1314"/>
      <c r="CD72" s="1314"/>
      <c r="CE72" s="1314"/>
      <c r="CF72" s="1314" t="s">
        <v>550</v>
      </c>
      <c r="CG72" s="1314"/>
      <c r="CH72" s="1314"/>
      <c r="CI72" s="1314"/>
      <c r="CJ72" s="1314"/>
      <c r="CK72" s="1314"/>
      <c r="CL72" s="1314"/>
      <c r="CM72" s="1314"/>
      <c r="CN72" s="1314" t="s">
        <v>551</v>
      </c>
      <c r="CO72" s="1314"/>
      <c r="CP72" s="1314"/>
      <c r="CQ72" s="1314"/>
      <c r="CR72" s="1314"/>
      <c r="CS72" s="1314"/>
      <c r="CT72" s="1314"/>
      <c r="CU72" s="1314"/>
      <c r="CV72" s="1314" t="s">
        <v>552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603</v>
      </c>
      <c r="AO73" s="1312"/>
      <c r="AP73" s="1312"/>
      <c r="AQ73" s="1312"/>
      <c r="AR73" s="1312"/>
      <c r="AS73" s="1312"/>
      <c r="AT73" s="1312"/>
      <c r="AU73" s="1312"/>
      <c r="AV73" s="1312"/>
      <c r="AW73" s="1312"/>
      <c r="AX73" s="1312"/>
      <c r="AY73" s="1312"/>
      <c r="AZ73" s="1312"/>
      <c r="BA73" s="1312"/>
      <c r="BB73" s="1312" t="s">
        <v>604</v>
      </c>
      <c r="BC73" s="1312"/>
      <c r="BD73" s="1312"/>
      <c r="BE73" s="1312"/>
      <c r="BF73" s="1312"/>
      <c r="BG73" s="1312"/>
      <c r="BH73" s="1312"/>
      <c r="BI73" s="1312"/>
      <c r="BJ73" s="1312"/>
      <c r="BK73" s="1312"/>
      <c r="BL73" s="1312"/>
      <c r="BM73" s="1312"/>
      <c r="BN73" s="1312"/>
      <c r="BO73" s="1312"/>
      <c r="BP73" s="1309">
        <v>32.700000000000003</v>
      </c>
      <c r="BQ73" s="1309"/>
      <c r="BR73" s="1309"/>
      <c r="BS73" s="1309"/>
      <c r="BT73" s="1309"/>
      <c r="BU73" s="1309"/>
      <c r="BV73" s="1309"/>
      <c r="BW73" s="1309"/>
      <c r="BX73" s="1309">
        <v>30.5</v>
      </c>
      <c r="BY73" s="1309"/>
      <c r="BZ73" s="1309"/>
      <c r="CA73" s="1309"/>
      <c r="CB73" s="1309"/>
      <c r="CC73" s="1309"/>
      <c r="CD73" s="1309"/>
      <c r="CE73" s="1309"/>
      <c r="CF73" s="1309">
        <v>34.6</v>
      </c>
      <c r="CG73" s="1309"/>
      <c r="CH73" s="1309"/>
      <c r="CI73" s="1309"/>
      <c r="CJ73" s="1309"/>
      <c r="CK73" s="1309"/>
      <c r="CL73" s="1309"/>
      <c r="CM73" s="1309"/>
      <c r="CN73" s="1309">
        <v>38</v>
      </c>
      <c r="CO73" s="1309"/>
      <c r="CP73" s="1309"/>
      <c r="CQ73" s="1309"/>
      <c r="CR73" s="1309"/>
      <c r="CS73" s="1309"/>
      <c r="CT73" s="1309"/>
      <c r="CU73" s="1309"/>
      <c r="CV73" s="1309">
        <v>46.1</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7.2</v>
      </c>
      <c r="BY75" s="1309"/>
      <c r="BZ75" s="1309"/>
      <c r="CA75" s="1309"/>
      <c r="CB75" s="1309"/>
      <c r="CC75" s="1309"/>
      <c r="CD75" s="1309"/>
      <c r="CE75" s="1309"/>
      <c r="CF75" s="1309">
        <v>6.9</v>
      </c>
      <c r="CG75" s="1309"/>
      <c r="CH75" s="1309"/>
      <c r="CI75" s="1309"/>
      <c r="CJ75" s="1309"/>
      <c r="CK75" s="1309"/>
      <c r="CL75" s="1309"/>
      <c r="CM75" s="1309"/>
      <c r="CN75" s="1309">
        <v>6.9</v>
      </c>
      <c r="CO75" s="1309"/>
      <c r="CP75" s="1309"/>
      <c r="CQ75" s="1309"/>
      <c r="CR75" s="1309"/>
      <c r="CS75" s="1309"/>
      <c r="CT75" s="1309"/>
      <c r="CU75" s="1309"/>
      <c r="CV75" s="1309">
        <v>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606</v>
      </c>
      <c r="AO77" s="1314"/>
      <c r="AP77" s="1314"/>
      <c r="AQ77" s="1314"/>
      <c r="AR77" s="1314"/>
      <c r="AS77" s="1314"/>
      <c r="AT77" s="1314"/>
      <c r="AU77" s="1314"/>
      <c r="AV77" s="1314"/>
      <c r="AW77" s="1314"/>
      <c r="AX77" s="1314"/>
      <c r="AY77" s="1314"/>
      <c r="AZ77" s="1314"/>
      <c r="BA77" s="1314"/>
      <c r="BB77" s="1312" t="s">
        <v>604</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60076</v>
      </c>
      <c r="E3" s="162"/>
      <c r="F3" s="163">
        <v>81768</v>
      </c>
      <c r="G3" s="164"/>
      <c r="H3" s="165"/>
    </row>
    <row r="4" spans="1:8" x14ac:dyDescent="0.15">
      <c r="A4" s="166"/>
      <c r="B4" s="167"/>
      <c r="C4" s="168"/>
      <c r="D4" s="169">
        <v>22456</v>
      </c>
      <c r="E4" s="170"/>
      <c r="F4" s="171">
        <v>37917</v>
      </c>
      <c r="G4" s="172"/>
      <c r="H4" s="173"/>
    </row>
    <row r="5" spans="1:8" x14ac:dyDescent="0.15">
      <c r="A5" s="154" t="s">
        <v>540</v>
      </c>
      <c r="B5" s="159"/>
      <c r="C5" s="160"/>
      <c r="D5" s="161">
        <v>69373</v>
      </c>
      <c r="E5" s="162"/>
      <c r="F5" s="163">
        <v>65876</v>
      </c>
      <c r="G5" s="164"/>
      <c r="H5" s="165"/>
    </row>
    <row r="6" spans="1:8" x14ac:dyDescent="0.15">
      <c r="A6" s="166"/>
      <c r="B6" s="167"/>
      <c r="C6" s="168"/>
      <c r="D6" s="169">
        <v>23729</v>
      </c>
      <c r="E6" s="170"/>
      <c r="F6" s="171">
        <v>36484</v>
      </c>
      <c r="G6" s="172"/>
      <c r="H6" s="173"/>
    </row>
    <row r="7" spans="1:8" x14ac:dyDescent="0.15">
      <c r="A7" s="154" t="s">
        <v>541</v>
      </c>
      <c r="B7" s="159"/>
      <c r="C7" s="160"/>
      <c r="D7" s="161">
        <v>52819</v>
      </c>
      <c r="E7" s="162"/>
      <c r="F7" s="163">
        <v>68468</v>
      </c>
      <c r="G7" s="164"/>
      <c r="H7" s="165"/>
    </row>
    <row r="8" spans="1:8" x14ac:dyDescent="0.15">
      <c r="A8" s="166"/>
      <c r="B8" s="167"/>
      <c r="C8" s="168"/>
      <c r="D8" s="169">
        <v>21158</v>
      </c>
      <c r="E8" s="170"/>
      <c r="F8" s="171">
        <v>34140</v>
      </c>
      <c r="G8" s="172"/>
      <c r="H8" s="173"/>
    </row>
    <row r="9" spans="1:8" x14ac:dyDescent="0.15">
      <c r="A9" s="154" t="s">
        <v>542</v>
      </c>
      <c r="B9" s="159"/>
      <c r="C9" s="160"/>
      <c r="D9" s="161">
        <v>63719</v>
      </c>
      <c r="E9" s="162"/>
      <c r="F9" s="163">
        <v>69729</v>
      </c>
      <c r="G9" s="164"/>
      <c r="H9" s="165"/>
    </row>
    <row r="10" spans="1:8" x14ac:dyDescent="0.15">
      <c r="A10" s="166"/>
      <c r="B10" s="167"/>
      <c r="C10" s="168"/>
      <c r="D10" s="169">
        <v>17782</v>
      </c>
      <c r="E10" s="170"/>
      <c r="F10" s="171">
        <v>38908</v>
      </c>
      <c r="G10" s="172"/>
      <c r="H10" s="173"/>
    </row>
    <row r="11" spans="1:8" x14ac:dyDescent="0.15">
      <c r="A11" s="154" t="s">
        <v>543</v>
      </c>
      <c r="B11" s="159"/>
      <c r="C11" s="160"/>
      <c r="D11" s="161">
        <v>54657</v>
      </c>
      <c r="E11" s="162"/>
      <c r="F11" s="163">
        <v>74581</v>
      </c>
      <c r="G11" s="164"/>
      <c r="H11" s="165"/>
    </row>
    <row r="12" spans="1:8" x14ac:dyDescent="0.15">
      <c r="A12" s="166"/>
      <c r="B12" s="167"/>
      <c r="C12" s="174"/>
      <c r="D12" s="169">
        <v>23816</v>
      </c>
      <c r="E12" s="170"/>
      <c r="F12" s="171">
        <v>41563</v>
      </c>
      <c r="G12" s="172"/>
      <c r="H12" s="173"/>
    </row>
    <row r="13" spans="1:8" x14ac:dyDescent="0.15">
      <c r="A13" s="154"/>
      <c r="B13" s="159"/>
      <c r="C13" s="175"/>
      <c r="D13" s="176">
        <v>60129</v>
      </c>
      <c r="E13" s="177"/>
      <c r="F13" s="178">
        <v>72084</v>
      </c>
      <c r="G13" s="179"/>
      <c r="H13" s="165"/>
    </row>
    <row r="14" spans="1:8" x14ac:dyDescent="0.15">
      <c r="A14" s="166"/>
      <c r="B14" s="167"/>
      <c r="C14" s="168"/>
      <c r="D14" s="169">
        <v>21788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11.29</v>
      </c>
      <c r="C19" s="180">
        <f>ROUND(VALUE(SUBSTITUTE(実質収支比率等に係る経年分析!G$48,"▲","-")),2)</f>
        <v>5.05</v>
      </c>
      <c r="D19" s="180">
        <f>ROUND(VALUE(SUBSTITUTE(実質収支比率等に係る経年分析!H$48,"▲","-")),2)</f>
        <v>3.28</v>
      </c>
      <c r="E19" s="180">
        <f>ROUND(VALUE(SUBSTITUTE(実質収支比率等に係る経年分析!I$48,"▲","-")),2)</f>
        <v>6.28</v>
      </c>
      <c r="F19" s="180">
        <f>ROUND(VALUE(SUBSTITUTE(実質収支比率等に係る経年分析!J$48,"▲","-")),2)</f>
        <v>5.9</v>
      </c>
    </row>
    <row r="20" spans="1:11" x14ac:dyDescent="0.15">
      <c r="A20" s="180" t="s">
        <v>55</v>
      </c>
      <c r="B20" s="180">
        <f>ROUND(VALUE(SUBSTITUTE(実質収支比率等に係る経年分析!F$47,"▲","-")),2)</f>
        <v>36.96</v>
      </c>
      <c r="C20" s="180">
        <f>ROUND(VALUE(SUBSTITUTE(実質収支比率等に係る経年分析!G$47,"▲","-")),2)</f>
        <v>43.21</v>
      </c>
      <c r="D20" s="180">
        <f>ROUND(VALUE(SUBSTITUTE(実質収支比率等に係る経年分析!H$47,"▲","-")),2)</f>
        <v>38.119999999999997</v>
      </c>
      <c r="E20" s="180">
        <f>ROUND(VALUE(SUBSTITUTE(実質収支比率等に係る経年分析!I$47,"▲","-")),2)</f>
        <v>33.97</v>
      </c>
      <c r="F20" s="180">
        <f>ROUND(VALUE(SUBSTITUTE(実質収支比率等に係る経年分析!J$47,"▲","-")),2)</f>
        <v>33.29</v>
      </c>
    </row>
    <row r="21" spans="1:11" x14ac:dyDescent="0.15">
      <c r="A21" s="180" t="s">
        <v>56</v>
      </c>
      <c r="B21" s="180">
        <f>IF(ISNUMBER(VALUE(SUBSTITUTE(実質収支比率等に係る経年分析!F$49,"▲","-"))),ROUND(VALUE(SUBSTITUTE(実質収支比率等に係る経年分析!F$49,"▲","-")),2),NA())</f>
        <v>6.47</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-6.24</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-1.35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農業者労働災害共済特別会計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1377</v>
      </c>
      <c r="E42" s="182"/>
      <c r="F42" s="182"/>
      <c r="G42" s="182">
        <f>'実質公債費比率（分子）の構造'!L$52</f>
        <v>1419</v>
      </c>
      <c r="H42" s="182"/>
      <c r="I42" s="182"/>
      <c r="J42" s="182">
        <f>'実質公債費比率（分子）の構造'!M$52</f>
        <v>1507</v>
      </c>
      <c r="K42" s="182"/>
      <c r="L42" s="182"/>
      <c r="M42" s="182">
        <f>'実質公債費比率（分子）の構造'!N$52</f>
        <v>1539</v>
      </c>
      <c r="N42" s="182"/>
      <c r="O42" s="182"/>
      <c r="P42" s="182">
        <f>'実質公債費比率（分子）の構造'!O$52</f>
        <v>1561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19</v>
      </c>
      <c r="C45" s="182"/>
      <c r="D45" s="182"/>
      <c r="E45" s="182">
        <f>'実質公債費比率（分子）の構造'!L$49</f>
        <v>23</v>
      </c>
      <c r="F45" s="182"/>
      <c r="G45" s="182"/>
      <c r="H45" s="182">
        <f>'実質公債費比率（分子）の構造'!M$49</f>
        <v>24</v>
      </c>
      <c r="I45" s="182"/>
      <c r="J45" s="182"/>
      <c r="K45" s="182">
        <f>'実質公債費比率（分子）の構造'!N$49</f>
        <v>37</v>
      </c>
      <c r="L45" s="182"/>
      <c r="M45" s="182"/>
      <c r="N45" s="182">
        <f>'実質公債費比率（分子）の構造'!O$49</f>
        <v>40</v>
      </c>
      <c r="O45" s="182"/>
      <c r="P45" s="182"/>
    </row>
    <row r="46" spans="1:16" x14ac:dyDescent="0.15">
      <c r="A46" s="182" t="s">
        <v>67</v>
      </c>
      <c r="B46" s="182">
        <f>'実質公債費比率（分子）の構造'!K$48</f>
        <v>523</v>
      </c>
      <c r="C46" s="182"/>
      <c r="D46" s="182"/>
      <c r="E46" s="182">
        <f>'実質公債費比率（分子）の構造'!L$48</f>
        <v>506</v>
      </c>
      <c r="F46" s="182"/>
      <c r="G46" s="182"/>
      <c r="H46" s="182">
        <f>'実質公債費比率（分子）の構造'!M$48</f>
        <v>532</v>
      </c>
      <c r="I46" s="182"/>
      <c r="J46" s="182"/>
      <c r="K46" s="182">
        <f>'実質公債費比率（分子）の構造'!N$48</f>
        <v>475</v>
      </c>
      <c r="L46" s="182"/>
      <c r="M46" s="182"/>
      <c r="N46" s="182">
        <f>'実質公債費比率（分子）の構造'!O$48</f>
        <v>483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1336</v>
      </c>
      <c r="C49" s="182"/>
      <c r="D49" s="182"/>
      <c r="E49" s="182">
        <f>'実質公債費比率（分子）の構造'!L$45</f>
        <v>1365</v>
      </c>
      <c r="F49" s="182"/>
      <c r="G49" s="182"/>
      <c r="H49" s="182">
        <f>'実質公債費比率（分子）の構造'!M$45</f>
        <v>1451</v>
      </c>
      <c r="I49" s="182"/>
      <c r="J49" s="182"/>
      <c r="K49" s="182">
        <f>'実質公債費比率（分子）の構造'!N$45</f>
        <v>1521</v>
      </c>
      <c r="L49" s="182"/>
      <c r="M49" s="182"/>
      <c r="N49" s="182">
        <f>'実質公債費比率（分子）の構造'!O$45</f>
        <v>1527</v>
      </c>
      <c r="O49" s="182"/>
      <c r="P49" s="182"/>
    </row>
    <row r="50" spans="1:16" x14ac:dyDescent="0.15">
      <c r="A50" s="182" t="s">
        <v>71</v>
      </c>
      <c r="B50" s="182" t="e">
        <f>NA()</f>
        <v>#N/A</v>
      </c>
      <c r="C50" s="182">
        <f>IF(ISNUMBER('実質公債費比率（分子）の構造'!K$53),'実質公債費比率（分子）の構造'!K$53,NA())</f>
        <v>501</v>
      </c>
      <c r="D50" s="182" t="e">
        <f>NA()</f>
        <v>#N/A</v>
      </c>
      <c r="E50" s="182" t="e">
        <f>NA()</f>
        <v>#N/A</v>
      </c>
      <c r="F50" s="182">
        <f>IF(ISNUMBER('実質公債費比率（分子）の構造'!L$53),'実質公債費比率（分子）の構造'!L$53,NA())</f>
        <v>475</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494</v>
      </c>
      <c r="M50" s="182" t="e">
        <f>NA()</f>
        <v>#N/A</v>
      </c>
      <c r="N50" s="182" t="e">
        <f>NA()</f>
        <v>#N/A</v>
      </c>
      <c r="O50" s="182">
        <f>IF(ISNUMBER('実質公債費比率（分子）の構造'!O$53),'実質公債費比率（分子）の構造'!O$53,NA())</f>
        <v>489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19382</v>
      </c>
      <c r="E56" s="181"/>
      <c r="F56" s="181"/>
      <c r="G56" s="181">
        <f>'将来負担比率（分子）の構造'!J$52</f>
        <v>19360</v>
      </c>
      <c r="H56" s="181"/>
      <c r="I56" s="181"/>
      <c r="J56" s="181">
        <f>'将来負担比率（分子）の構造'!K$52</f>
        <v>18878</v>
      </c>
      <c r="K56" s="181"/>
      <c r="L56" s="181"/>
      <c r="M56" s="181">
        <f>'将来負担比率（分子）の構造'!L$52</f>
        <v>18323</v>
      </c>
      <c r="N56" s="181"/>
      <c r="O56" s="181"/>
      <c r="P56" s="181">
        <f>'将来負担比率（分子）の構造'!M$52</f>
        <v>17772</v>
      </c>
    </row>
    <row r="57" spans="1:16" x14ac:dyDescent="0.15">
      <c r="A57" s="181" t="s">
        <v>42</v>
      </c>
      <c r="B57" s="181"/>
      <c r="C57" s="181"/>
      <c r="D57" s="181">
        <f>'将来負担比率（分子）の構造'!I$51</f>
        <v>269</v>
      </c>
      <c r="E57" s="181"/>
      <c r="F57" s="181"/>
      <c r="G57" s="181">
        <f>'将来負担比率（分子）の構造'!J$51</f>
        <v>262</v>
      </c>
      <c r="H57" s="181"/>
      <c r="I57" s="181"/>
      <c r="J57" s="181">
        <f>'将来負担比率（分子）の構造'!K$51</f>
        <v>262</v>
      </c>
      <c r="K57" s="181"/>
      <c r="L57" s="181"/>
      <c r="M57" s="181">
        <f>'将来負担比率（分子）の構造'!L$51</f>
        <v>221</v>
      </c>
      <c r="N57" s="181"/>
      <c r="O57" s="181"/>
      <c r="P57" s="181">
        <f>'将来負担比率（分子）の構造'!M$51</f>
        <v>182</v>
      </c>
    </row>
    <row r="58" spans="1:16" x14ac:dyDescent="0.15">
      <c r="A58" s="181" t="s">
        <v>41</v>
      </c>
      <c r="B58" s="181"/>
      <c r="C58" s="181"/>
      <c r="D58" s="181">
        <f>'将来負担比率（分子）の構造'!I$50</f>
        <v>4295</v>
      </c>
      <c r="E58" s="181"/>
      <c r="F58" s="181"/>
      <c r="G58" s="181">
        <f>'将来負担比率（分子）の構造'!J$50</f>
        <v>4910</v>
      </c>
      <c r="H58" s="181"/>
      <c r="I58" s="181"/>
      <c r="J58" s="181">
        <f>'将来負担比率（分子）の構造'!K$50</f>
        <v>4689</v>
      </c>
      <c r="K58" s="181"/>
      <c r="L58" s="181"/>
      <c r="M58" s="181">
        <f>'将来負担比率（分子）の構造'!L$50</f>
        <v>4509</v>
      </c>
      <c r="N58" s="181"/>
      <c r="O58" s="181"/>
      <c r="P58" s="181">
        <f>'将来負担比率（分子）の構造'!M$50</f>
        <v>4440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2553</v>
      </c>
      <c r="C62" s="181"/>
      <c r="D62" s="181"/>
      <c r="E62" s="181">
        <f>'将来負担比率（分子）の構造'!J$45</f>
        <v>2468</v>
      </c>
      <c r="F62" s="181"/>
      <c r="G62" s="181"/>
      <c r="H62" s="181">
        <f>'将来負担比率（分子）の構造'!K$45</f>
        <v>2416</v>
      </c>
      <c r="I62" s="181"/>
      <c r="J62" s="181"/>
      <c r="K62" s="181">
        <f>'将来負担比率（分子）の構造'!L$45</f>
        <v>2380</v>
      </c>
      <c r="L62" s="181"/>
      <c r="M62" s="181"/>
      <c r="N62" s="181">
        <f>'将来負担比率（分子）の構造'!M$45</f>
        <v>2334</v>
      </c>
      <c r="O62" s="181"/>
      <c r="P62" s="181"/>
    </row>
    <row r="63" spans="1:16" x14ac:dyDescent="0.15">
      <c r="A63" s="181" t="s">
        <v>34</v>
      </c>
      <c r="B63" s="181">
        <f>'将来負担比率（分子）の構造'!I$44</f>
        <v>536</v>
      </c>
      <c r="C63" s="181"/>
      <c r="D63" s="181"/>
      <c r="E63" s="181">
        <f>'将来負担比率（分子）の構造'!J$44</f>
        <v>746</v>
      </c>
      <c r="F63" s="181"/>
      <c r="G63" s="181"/>
      <c r="H63" s="181">
        <f>'将来負担比率（分子）の構造'!K$44</f>
        <v>730</v>
      </c>
      <c r="I63" s="181"/>
      <c r="J63" s="181"/>
      <c r="K63" s="181">
        <f>'将来負担比率（分子）の構造'!L$44</f>
        <v>713</v>
      </c>
      <c r="L63" s="181"/>
      <c r="M63" s="181"/>
      <c r="N63" s="181">
        <f>'将来負担比率（分子）の構造'!M$44</f>
        <v>675</v>
      </c>
      <c r="O63" s="181"/>
      <c r="P63" s="181"/>
    </row>
    <row r="64" spans="1:16" x14ac:dyDescent="0.15">
      <c r="A64" s="181" t="s">
        <v>33</v>
      </c>
      <c r="B64" s="181">
        <f>'将来負担比率（分子）の構造'!I$43</f>
        <v>5440</v>
      </c>
      <c r="C64" s="181"/>
      <c r="D64" s="181"/>
      <c r="E64" s="181">
        <f>'将来負担比率（分子）の構造'!J$43</f>
        <v>5329</v>
      </c>
      <c r="F64" s="181"/>
      <c r="G64" s="181"/>
      <c r="H64" s="181">
        <f>'将来負担比率（分子）の構造'!K$43</f>
        <v>5295</v>
      </c>
      <c r="I64" s="181"/>
      <c r="J64" s="181"/>
      <c r="K64" s="181">
        <f>'将来負担比率（分子）の構造'!L$43</f>
        <v>5053</v>
      </c>
      <c r="L64" s="181"/>
      <c r="M64" s="181"/>
      <c r="N64" s="181">
        <f>'将来負担比率（分子）の構造'!M$43</f>
        <v>4947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17770</v>
      </c>
      <c r="C66" s="181"/>
      <c r="D66" s="181"/>
      <c r="E66" s="181">
        <f>'将来負担比率（分子）の構造'!J$41</f>
        <v>18142</v>
      </c>
      <c r="F66" s="181"/>
      <c r="G66" s="181"/>
      <c r="H66" s="181">
        <f>'将来負担比率（分子）の構造'!K$41</f>
        <v>17837</v>
      </c>
      <c r="I66" s="181"/>
      <c r="J66" s="181"/>
      <c r="K66" s="181">
        <f>'将来負担比率（分子）の構造'!L$41</f>
        <v>17581</v>
      </c>
      <c r="L66" s="181"/>
      <c r="M66" s="181"/>
      <c r="N66" s="181">
        <f>'将来負担比率（分子）の構造'!M$41</f>
        <v>17650</v>
      </c>
      <c r="O66" s="181"/>
      <c r="P66" s="181"/>
    </row>
    <row r="67" spans="1:16" x14ac:dyDescent="0.15">
      <c r="A67" s="181" t="s">
        <v>75</v>
      </c>
      <c r="B67" s="181" t="e">
        <f>NA()</f>
        <v>#N/A</v>
      </c>
      <c r="C67" s="181">
        <f>IF(ISNUMBER('将来負担比率（分子）の構造'!I$53), IF('将来負担比率（分子）の構造'!I$53 &lt; 0, 0, '将来負担比率（分子）の構造'!I$53), NA())</f>
        <v>2353</v>
      </c>
      <c r="D67" s="181" t="e">
        <f>NA()</f>
        <v>#N/A</v>
      </c>
      <c r="E67" s="181" t="e">
        <f>NA()</f>
        <v>#N/A</v>
      </c>
      <c r="F67" s="181">
        <f>IF(ISNUMBER('将来負担比率（分子）の構造'!J$53), IF('将来負担比率（分子）の構造'!J$53 &lt; 0, 0, '将来負担比率（分子）の構造'!J$53), NA())</f>
        <v>2153</v>
      </c>
      <c r="G67" s="181" t="e">
        <f>NA()</f>
        <v>#N/A</v>
      </c>
      <c r="H67" s="181" t="e">
        <f>NA()</f>
        <v>#N/A</v>
      </c>
      <c r="I67" s="181">
        <f>IF(ISNUMBER('将来負担比率（分子）の構造'!K$53), IF('将来負担比率（分子）の構造'!K$53 &lt; 0, 0, '将来負担比率（分子）の構造'!K$53), NA())</f>
        <v>2448</v>
      </c>
      <c r="J67" s="181" t="e">
        <f>NA()</f>
        <v>#N/A</v>
      </c>
      <c r="K67" s="181" t="e">
        <f>NA()</f>
        <v>#N/A</v>
      </c>
      <c r="L67" s="181">
        <f>IF(ISNUMBER('将来負担比率（分子）の構造'!L$53), IF('将来負担比率（分子）の構造'!L$53 &lt; 0, 0, '将来負担比率（分子）の構造'!L$53), NA())</f>
        <v>2674</v>
      </c>
      <c r="M67" s="181" t="e">
        <f>NA()</f>
        <v>#N/A</v>
      </c>
      <c r="N67" s="181" t="e">
        <f>NA()</f>
        <v>#N/A</v>
      </c>
      <c r="O67" s="181">
        <f>IF(ISNUMBER('将来負担比率（分子）の構造'!M$53), IF('将来負担比率（分子）の構造'!M$53 &lt; 0, 0, '将来負担比率（分子）の構造'!M$53), NA())</f>
        <v>3212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3249</v>
      </c>
      <c r="C72" s="185">
        <f>基金残高に係る経年分析!G55</f>
        <v>2891</v>
      </c>
      <c r="D72" s="185">
        <f>基金残高に係る経年分析!H55</f>
        <v>2813</v>
      </c>
    </row>
    <row r="73" spans="1:16" x14ac:dyDescent="0.15">
      <c r="A73" s="184" t="s">
        <v>78</v>
      </c>
      <c r="B73" s="185">
        <f>基金残高に係る経年分析!F56</f>
        <v>148</v>
      </c>
      <c r="C73" s="185">
        <f>基金残高に係る経年分析!G56</f>
        <v>148</v>
      </c>
      <c r="D73" s="185">
        <f>基金残高に係る経年分析!H56</f>
        <v>148</v>
      </c>
    </row>
    <row r="74" spans="1:16" x14ac:dyDescent="0.15">
      <c r="A74" s="184" t="s">
        <v>79</v>
      </c>
      <c r="B74" s="185">
        <f>基金残高に係る経年分析!F57</f>
        <v>2084</v>
      </c>
      <c r="C74" s="185">
        <f>基金残高に係る経年分析!G57</f>
        <v>2047</v>
      </c>
      <c r="D74" s="185">
        <f>基金残高に係る経年分析!H57</f>
        <v>2066</v>
      </c>
    </row>
  </sheetData>
  <sheetProtection algorithmName="SHA-512" hashValue="NYe0RK5BlZH5chqWFGgJM+XvdvobJUdYdSZUH/xdbdB2K6glKdVmuS/xohQmoQcZt30CRdy32K1V6zaZm9Yy6w==" saltValue="VTxDnBaXLlT8/5Y2Np36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4746079</v>
      </c>
      <c r="S5" s="673"/>
      <c r="T5" s="673"/>
      <c r="U5" s="673"/>
      <c r="V5" s="673"/>
      <c r="W5" s="673"/>
      <c r="X5" s="673"/>
      <c r="Y5" s="674"/>
      <c r="Z5" s="675">
        <v>31.1</v>
      </c>
      <c r="AA5" s="675"/>
      <c r="AB5" s="675"/>
      <c r="AC5" s="675"/>
      <c r="AD5" s="676">
        <v>4746079</v>
      </c>
      <c r="AE5" s="676"/>
      <c r="AF5" s="676"/>
      <c r="AG5" s="676"/>
      <c r="AH5" s="676"/>
      <c r="AI5" s="676"/>
      <c r="AJ5" s="676"/>
      <c r="AK5" s="676"/>
      <c r="AL5" s="677">
        <v>57.5</v>
      </c>
      <c r="AM5" s="678"/>
      <c r="AN5" s="678"/>
      <c r="AO5" s="679"/>
      <c r="AP5" s="669" t="s">
        <v>225</v>
      </c>
      <c r="AQ5" s="670"/>
      <c r="AR5" s="670"/>
      <c r="AS5" s="670"/>
      <c r="AT5" s="670"/>
      <c r="AU5" s="670"/>
      <c r="AV5" s="670"/>
      <c r="AW5" s="670"/>
      <c r="AX5" s="670"/>
      <c r="AY5" s="670"/>
      <c r="AZ5" s="670"/>
      <c r="BA5" s="670"/>
      <c r="BB5" s="670"/>
      <c r="BC5" s="670"/>
      <c r="BD5" s="670"/>
      <c r="BE5" s="670"/>
      <c r="BF5" s="671"/>
      <c r="BG5" s="683">
        <v>4651483</v>
      </c>
      <c r="BH5" s="684"/>
      <c r="BI5" s="684"/>
      <c r="BJ5" s="684"/>
      <c r="BK5" s="684"/>
      <c r="BL5" s="684"/>
      <c r="BM5" s="684"/>
      <c r="BN5" s="685"/>
      <c r="BO5" s="686">
        <v>98</v>
      </c>
      <c r="BP5" s="686"/>
      <c r="BQ5" s="686"/>
      <c r="BR5" s="686"/>
      <c r="BS5" s="687">
        <v>113843</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125360</v>
      </c>
      <c r="S6" s="684"/>
      <c r="T6" s="684"/>
      <c r="U6" s="684"/>
      <c r="V6" s="684"/>
      <c r="W6" s="684"/>
      <c r="X6" s="684"/>
      <c r="Y6" s="685"/>
      <c r="Z6" s="686">
        <v>0.8</v>
      </c>
      <c r="AA6" s="686"/>
      <c r="AB6" s="686"/>
      <c r="AC6" s="686"/>
      <c r="AD6" s="687">
        <v>125360</v>
      </c>
      <c r="AE6" s="687"/>
      <c r="AF6" s="687"/>
      <c r="AG6" s="687"/>
      <c r="AH6" s="687"/>
      <c r="AI6" s="687"/>
      <c r="AJ6" s="687"/>
      <c r="AK6" s="687"/>
      <c r="AL6" s="688">
        <v>1.5</v>
      </c>
      <c r="AM6" s="689"/>
      <c r="AN6" s="689"/>
      <c r="AO6" s="690"/>
      <c r="AP6" s="680" t="s">
        <v>230</v>
      </c>
      <c r="AQ6" s="681"/>
      <c r="AR6" s="681"/>
      <c r="AS6" s="681"/>
      <c r="AT6" s="681"/>
      <c r="AU6" s="681"/>
      <c r="AV6" s="681"/>
      <c r="AW6" s="681"/>
      <c r="AX6" s="681"/>
      <c r="AY6" s="681"/>
      <c r="AZ6" s="681"/>
      <c r="BA6" s="681"/>
      <c r="BB6" s="681"/>
      <c r="BC6" s="681"/>
      <c r="BD6" s="681"/>
      <c r="BE6" s="681"/>
      <c r="BF6" s="682"/>
      <c r="BG6" s="683">
        <v>4651483</v>
      </c>
      <c r="BH6" s="684"/>
      <c r="BI6" s="684"/>
      <c r="BJ6" s="684"/>
      <c r="BK6" s="684"/>
      <c r="BL6" s="684"/>
      <c r="BM6" s="684"/>
      <c r="BN6" s="685"/>
      <c r="BO6" s="686">
        <v>98</v>
      </c>
      <c r="BP6" s="686"/>
      <c r="BQ6" s="686"/>
      <c r="BR6" s="686"/>
      <c r="BS6" s="687">
        <v>113843</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159466</v>
      </c>
      <c r="CS6" s="684"/>
      <c r="CT6" s="684"/>
      <c r="CU6" s="684"/>
      <c r="CV6" s="684"/>
      <c r="CW6" s="684"/>
      <c r="CX6" s="684"/>
      <c r="CY6" s="685"/>
      <c r="CZ6" s="677">
        <v>1.1000000000000001</v>
      </c>
      <c r="DA6" s="678"/>
      <c r="DB6" s="678"/>
      <c r="DC6" s="697"/>
      <c r="DD6" s="692" t="s">
        <v>232</v>
      </c>
      <c r="DE6" s="684"/>
      <c r="DF6" s="684"/>
      <c r="DG6" s="684"/>
      <c r="DH6" s="684"/>
      <c r="DI6" s="684"/>
      <c r="DJ6" s="684"/>
      <c r="DK6" s="684"/>
      <c r="DL6" s="684"/>
      <c r="DM6" s="684"/>
      <c r="DN6" s="684"/>
      <c r="DO6" s="684"/>
      <c r="DP6" s="685"/>
      <c r="DQ6" s="692">
        <v>159466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3320</v>
      </c>
      <c r="S7" s="684"/>
      <c r="T7" s="684"/>
      <c r="U7" s="684"/>
      <c r="V7" s="684"/>
      <c r="W7" s="684"/>
      <c r="X7" s="684"/>
      <c r="Y7" s="685"/>
      <c r="Z7" s="686">
        <v>0</v>
      </c>
      <c r="AA7" s="686"/>
      <c r="AB7" s="686"/>
      <c r="AC7" s="686"/>
      <c r="AD7" s="687">
        <v>3320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1966301</v>
      </c>
      <c r="BH7" s="684"/>
      <c r="BI7" s="684"/>
      <c r="BJ7" s="684"/>
      <c r="BK7" s="684"/>
      <c r="BL7" s="684"/>
      <c r="BM7" s="684"/>
      <c r="BN7" s="685"/>
      <c r="BO7" s="686">
        <v>41.4</v>
      </c>
      <c r="BP7" s="686"/>
      <c r="BQ7" s="686"/>
      <c r="BR7" s="686"/>
      <c r="BS7" s="687">
        <v>113843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1720682</v>
      </c>
      <c r="CS7" s="684"/>
      <c r="CT7" s="684"/>
      <c r="CU7" s="684"/>
      <c r="CV7" s="684"/>
      <c r="CW7" s="684"/>
      <c r="CX7" s="684"/>
      <c r="CY7" s="685"/>
      <c r="CZ7" s="686">
        <v>11.7</v>
      </c>
      <c r="DA7" s="686"/>
      <c r="DB7" s="686"/>
      <c r="DC7" s="686"/>
      <c r="DD7" s="692">
        <v>9879</v>
      </c>
      <c r="DE7" s="684"/>
      <c r="DF7" s="684"/>
      <c r="DG7" s="684"/>
      <c r="DH7" s="684"/>
      <c r="DI7" s="684"/>
      <c r="DJ7" s="684"/>
      <c r="DK7" s="684"/>
      <c r="DL7" s="684"/>
      <c r="DM7" s="684"/>
      <c r="DN7" s="684"/>
      <c r="DO7" s="684"/>
      <c r="DP7" s="685"/>
      <c r="DQ7" s="692">
        <v>1460512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18171</v>
      </c>
      <c r="S8" s="684"/>
      <c r="T8" s="684"/>
      <c r="U8" s="684"/>
      <c r="V8" s="684"/>
      <c r="W8" s="684"/>
      <c r="X8" s="684"/>
      <c r="Y8" s="685"/>
      <c r="Z8" s="686">
        <v>0.1</v>
      </c>
      <c r="AA8" s="686"/>
      <c r="AB8" s="686"/>
      <c r="AC8" s="686"/>
      <c r="AD8" s="687">
        <v>18171</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53902</v>
      </c>
      <c r="BH8" s="684"/>
      <c r="BI8" s="684"/>
      <c r="BJ8" s="684"/>
      <c r="BK8" s="684"/>
      <c r="BL8" s="684"/>
      <c r="BM8" s="684"/>
      <c r="BN8" s="685"/>
      <c r="BO8" s="686">
        <v>1.1000000000000001</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4511236</v>
      </c>
      <c r="CS8" s="684"/>
      <c r="CT8" s="684"/>
      <c r="CU8" s="684"/>
      <c r="CV8" s="684"/>
      <c r="CW8" s="684"/>
      <c r="CX8" s="684"/>
      <c r="CY8" s="685"/>
      <c r="CZ8" s="686">
        <v>30.6</v>
      </c>
      <c r="DA8" s="686"/>
      <c r="DB8" s="686"/>
      <c r="DC8" s="686"/>
      <c r="DD8" s="692">
        <v>13495</v>
      </c>
      <c r="DE8" s="684"/>
      <c r="DF8" s="684"/>
      <c r="DG8" s="684"/>
      <c r="DH8" s="684"/>
      <c r="DI8" s="684"/>
      <c r="DJ8" s="684"/>
      <c r="DK8" s="684"/>
      <c r="DL8" s="684"/>
      <c r="DM8" s="684"/>
      <c r="DN8" s="684"/>
      <c r="DO8" s="684"/>
      <c r="DP8" s="685"/>
      <c r="DQ8" s="692">
        <v>2297636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10131</v>
      </c>
      <c r="S9" s="684"/>
      <c r="T9" s="684"/>
      <c r="U9" s="684"/>
      <c r="V9" s="684"/>
      <c r="W9" s="684"/>
      <c r="X9" s="684"/>
      <c r="Y9" s="685"/>
      <c r="Z9" s="686">
        <v>0.1</v>
      </c>
      <c r="AA9" s="686"/>
      <c r="AB9" s="686"/>
      <c r="AC9" s="686"/>
      <c r="AD9" s="687">
        <v>10131</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1322187</v>
      </c>
      <c r="BH9" s="684"/>
      <c r="BI9" s="684"/>
      <c r="BJ9" s="684"/>
      <c r="BK9" s="684"/>
      <c r="BL9" s="684"/>
      <c r="BM9" s="684"/>
      <c r="BN9" s="685"/>
      <c r="BO9" s="686">
        <v>27.9</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741843</v>
      </c>
      <c r="CS9" s="684"/>
      <c r="CT9" s="684"/>
      <c r="CU9" s="684"/>
      <c r="CV9" s="684"/>
      <c r="CW9" s="684"/>
      <c r="CX9" s="684"/>
      <c r="CY9" s="685"/>
      <c r="CZ9" s="686">
        <v>5</v>
      </c>
      <c r="DA9" s="686"/>
      <c r="DB9" s="686"/>
      <c r="DC9" s="686"/>
      <c r="DD9" s="692">
        <v>2438</v>
      </c>
      <c r="DE9" s="684"/>
      <c r="DF9" s="684"/>
      <c r="DG9" s="684"/>
      <c r="DH9" s="684"/>
      <c r="DI9" s="684"/>
      <c r="DJ9" s="684"/>
      <c r="DK9" s="684"/>
      <c r="DL9" s="684"/>
      <c r="DM9" s="684"/>
      <c r="DN9" s="684"/>
      <c r="DO9" s="684"/>
      <c r="DP9" s="685"/>
      <c r="DQ9" s="692">
        <v>650827</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129</v>
      </c>
      <c r="AA10" s="686"/>
      <c r="AB10" s="686"/>
      <c r="AC10" s="686"/>
      <c r="AD10" s="687" t="s">
        <v>178</v>
      </c>
      <c r="AE10" s="687"/>
      <c r="AF10" s="687"/>
      <c r="AG10" s="687"/>
      <c r="AH10" s="687"/>
      <c r="AI10" s="687"/>
      <c r="AJ10" s="687"/>
      <c r="AK10" s="687"/>
      <c r="AL10" s="688" t="s">
        <v>178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97968</v>
      </c>
      <c r="BH10" s="684"/>
      <c r="BI10" s="684"/>
      <c r="BJ10" s="684"/>
      <c r="BK10" s="684"/>
      <c r="BL10" s="684"/>
      <c r="BM10" s="684"/>
      <c r="BN10" s="685"/>
      <c r="BO10" s="686">
        <v>2.1</v>
      </c>
      <c r="BP10" s="686"/>
      <c r="BQ10" s="686"/>
      <c r="BR10" s="686"/>
      <c r="BS10" s="692">
        <v>16207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52305</v>
      </c>
      <c r="CS10" s="684"/>
      <c r="CT10" s="684"/>
      <c r="CU10" s="684"/>
      <c r="CV10" s="684"/>
      <c r="CW10" s="684"/>
      <c r="CX10" s="684"/>
      <c r="CY10" s="685"/>
      <c r="CZ10" s="686">
        <v>0.4</v>
      </c>
      <c r="DA10" s="686"/>
      <c r="DB10" s="686"/>
      <c r="DC10" s="686"/>
      <c r="DD10" s="692" t="s">
        <v>178</v>
      </c>
      <c r="DE10" s="684"/>
      <c r="DF10" s="684"/>
      <c r="DG10" s="684"/>
      <c r="DH10" s="684"/>
      <c r="DI10" s="684"/>
      <c r="DJ10" s="684"/>
      <c r="DK10" s="684"/>
      <c r="DL10" s="684"/>
      <c r="DM10" s="684"/>
      <c r="DN10" s="684"/>
      <c r="DO10" s="684"/>
      <c r="DP10" s="685"/>
      <c r="DQ10" s="692">
        <v>11605</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507357</v>
      </c>
      <c r="S11" s="684"/>
      <c r="T11" s="684"/>
      <c r="U11" s="684"/>
      <c r="V11" s="684"/>
      <c r="W11" s="684"/>
      <c r="X11" s="684"/>
      <c r="Y11" s="685"/>
      <c r="Z11" s="688">
        <v>3.3</v>
      </c>
      <c r="AA11" s="689"/>
      <c r="AB11" s="689"/>
      <c r="AC11" s="701"/>
      <c r="AD11" s="692">
        <v>507357</v>
      </c>
      <c r="AE11" s="684"/>
      <c r="AF11" s="684"/>
      <c r="AG11" s="684"/>
      <c r="AH11" s="684"/>
      <c r="AI11" s="684"/>
      <c r="AJ11" s="684"/>
      <c r="AK11" s="685"/>
      <c r="AL11" s="688">
        <v>6.1</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492244</v>
      </c>
      <c r="BH11" s="684"/>
      <c r="BI11" s="684"/>
      <c r="BJ11" s="684"/>
      <c r="BK11" s="684"/>
      <c r="BL11" s="684"/>
      <c r="BM11" s="684"/>
      <c r="BN11" s="685"/>
      <c r="BO11" s="686">
        <v>10.4</v>
      </c>
      <c r="BP11" s="686"/>
      <c r="BQ11" s="686"/>
      <c r="BR11" s="686"/>
      <c r="BS11" s="692">
        <v>97636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1419297</v>
      </c>
      <c r="CS11" s="684"/>
      <c r="CT11" s="684"/>
      <c r="CU11" s="684"/>
      <c r="CV11" s="684"/>
      <c r="CW11" s="684"/>
      <c r="CX11" s="684"/>
      <c r="CY11" s="685"/>
      <c r="CZ11" s="686">
        <v>9.6</v>
      </c>
      <c r="DA11" s="686"/>
      <c r="DB11" s="686"/>
      <c r="DC11" s="686"/>
      <c r="DD11" s="692">
        <v>262460</v>
      </c>
      <c r="DE11" s="684"/>
      <c r="DF11" s="684"/>
      <c r="DG11" s="684"/>
      <c r="DH11" s="684"/>
      <c r="DI11" s="684"/>
      <c r="DJ11" s="684"/>
      <c r="DK11" s="684"/>
      <c r="DL11" s="684"/>
      <c r="DM11" s="684"/>
      <c r="DN11" s="684"/>
      <c r="DO11" s="684"/>
      <c r="DP11" s="685"/>
      <c r="DQ11" s="692">
        <v>349003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63118</v>
      </c>
      <c r="S12" s="684"/>
      <c r="T12" s="684"/>
      <c r="U12" s="684"/>
      <c r="V12" s="684"/>
      <c r="W12" s="684"/>
      <c r="X12" s="684"/>
      <c r="Y12" s="685"/>
      <c r="Z12" s="686">
        <v>0.4</v>
      </c>
      <c r="AA12" s="686"/>
      <c r="AB12" s="686"/>
      <c r="AC12" s="686"/>
      <c r="AD12" s="687">
        <v>63118</v>
      </c>
      <c r="AE12" s="687"/>
      <c r="AF12" s="687"/>
      <c r="AG12" s="687"/>
      <c r="AH12" s="687"/>
      <c r="AI12" s="687"/>
      <c r="AJ12" s="687"/>
      <c r="AK12" s="687"/>
      <c r="AL12" s="688">
        <v>0.8</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2405081</v>
      </c>
      <c r="BH12" s="684"/>
      <c r="BI12" s="684"/>
      <c r="BJ12" s="684"/>
      <c r="BK12" s="684"/>
      <c r="BL12" s="684"/>
      <c r="BM12" s="684"/>
      <c r="BN12" s="685"/>
      <c r="BO12" s="686">
        <v>50.7</v>
      </c>
      <c r="BP12" s="686"/>
      <c r="BQ12" s="686"/>
      <c r="BR12" s="686"/>
      <c r="BS12" s="692" t="s">
        <v>129</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594998</v>
      </c>
      <c r="CS12" s="684"/>
      <c r="CT12" s="684"/>
      <c r="CU12" s="684"/>
      <c r="CV12" s="684"/>
      <c r="CW12" s="684"/>
      <c r="CX12" s="684"/>
      <c r="CY12" s="685"/>
      <c r="CZ12" s="686">
        <v>4</v>
      </c>
      <c r="DA12" s="686"/>
      <c r="DB12" s="686"/>
      <c r="DC12" s="686"/>
      <c r="DD12" s="692">
        <v>19336</v>
      </c>
      <c r="DE12" s="684"/>
      <c r="DF12" s="684"/>
      <c r="DG12" s="684"/>
      <c r="DH12" s="684"/>
      <c r="DI12" s="684"/>
      <c r="DJ12" s="684"/>
      <c r="DK12" s="684"/>
      <c r="DL12" s="684"/>
      <c r="DM12" s="684"/>
      <c r="DN12" s="684"/>
      <c r="DO12" s="684"/>
      <c r="DP12" s="685"/>
      <c r="DQ12" s="692">
        <v>486386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232</v>
      </c>
      <c r="AA13" s="686"/>
      <c r="AB13" s="686"/>
      <c r="AC13" s="686"/>
      <c r="AD13" s="687" t="s">
        <v>129</v>
      </c>
      <c r="AE13" s="687"/>
      <c r="AF13" s="687"/>
      <c r="AG13" s="687"/>
      <c r="AH13" s="687"/>
      <c r="AI13" s="687"/>
      <c r="AJ13" s="687"/>
      <c r="AK13" s="687"/>
      <c r="AL13" s="688" t="s">
        <v>129</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2404923</v>
      </c>
      <c r="BH13" s="684"/>
      <c r="BI13" s="684"/>
      <c r="BJ13" s="684"/>
      <c r="BK13" s="684"/>
      <c r="BL13" s="684"/>
      <c r="BM13" s="684"/>
      <c r="BN13" s="685"/>
      <c r="BO13" s="686">
        <v>50.7</v>
      </c>
      <c r="BP13" s="686"/>
      <c r="BQ13" s="686"/>
      <c r="BR13" s="686"/>
      <c r="BS13" s="692" t="s">
        <v>129</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1839051</v>
      </c>
      <c r="CS13" s="684"/>
      <c r="CT13" s="684"/>
      <c r="CU13" s="684"/>
      <c r="CV13" s="684"/>
      <c r="CW13" s="684"/>
      <c r="CX13" s="684"/>
      <c r="CY13" s="685"/>
      <c r="CZ13" s="686">
        <v>12.5</v>
      </c>
      <c r="DA13" s="686"/>
      <c r="DB13" s="686"/>
      <c r="DC13" s="686"/>
      <c r="DD13" s="692">
        <v>857968</v>
      </c>
      <c r="DE13" s="684"/>
      <c r="DF13" s="684"/>
      <c r="DG13" s="684"/>
      <c r="DH13" s="684"/>
      <c r="DI13" s="684"/>
      <c r="DJ13" s="684"/>
      <c r="DK13" s="684"/>
      <c r="DL13" s="684"/>
      <c r="DM13" s="684"/>
      <c r="DN13" s="684"/>
      <c r="DO13" s="684"/>
      <c r="DP13" s="685"/>
      <c r="DQ13" s="692">
        <v>1073413</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18915</v>
      </c>
      <c r="S14" s="684"/>
      <c r="T14" s="684"/>
      <c r="U14" s="684"/>
      <c r="V14" s="684"/>
      <c r="W14" s="684"/>
      <c r="X14" s="684"/>
      <c r="Y14" s="685"/>
      <c r="Z14" s="686">
        <v>0.1</v>
      </c>
      <c r="AA14" s="686"/>
      <c r="AB14" s="686"/>
      <c r="AC14" s="686"/>
      <c r="AD14" s="687">
        <v>18915</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89672</v>
      </c>
      <c r="BH14" s="684"/>
      <c r="BI14" s="684"/>
      <c r="BJ14" s="684"/>
      <c r="BK14" s="684"/>
      <c r="BL14" s="684"/>
      <c r="BM14" s="684"/>
      <c r="BN14" s="685"/>
      <c r="BO14" s="686">
        <v>1.9</v>
      </c>
      <c r="BP14" s="686"/>
      <c r="BQ14" s="686"/>
      <c r="BR14" s="686"/>
      <c r="BS14" s="692" t="s">
        <v>178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667843</v>
      </c>
      <c r="CS14" s="684"/>
      <c r="CT14" s="684"/>
      <c r="CU14" s="684"/>
      <c r="CV14" s="684"/>
      <c r="CW14" s="684"/>
      <c r="CX14" s="684"/>
      <c r="CY14" s="685"/>
      <c r="CZ14" s="686">
        <v>4.5</v>
      </c>
      <c r="DA14" s="686"/>
      <c r="DB14" s="686"/>
      <c r="DC14" s="686"/>
      <c r="DD14" s="692">
        <v>141953</v>
      </c>
      <c r="DE14" s="684"/>
      <c r="DF14" s="684"/>
      <c r="DG14" s="684"/>
      <c r="DH14" s="684"/>
      <c r="DI14" s="684"/>
      <c r="DJ14" s="684"/>
      <c r="DK14" s="684"/>
      <c r="DL14" s="684"/>
      <c r="DM14" s="684"/>
      <c r="DN14" s="684"/>
      <c r="DO14" s="684"/>
      <c r="DP14" s="685"/>
      <c r="DQ14" s="692">
        <v>525890</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178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190429</v>
      </c>
      <c r="BH15" s="684"/>
      <c r="BI15" s="684"/>
      <c r="BJ15" s="684"/>
      <c r="BK15" s="684"/>
      <c r="BL15" s="684"/>
      <c r="BM15" s="684"/>
      <c r="BN15" s="685"/>
      <c r="BO15" s="686">
        <v>4</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1516221</v>
      </c>
      <c r="CS15" s="684"/>
      <c r="CT15" s="684"/>
      <c r="CU15" s="684"/>
      <c r="CV15" s="684"/>
      <c r="CW15" s="684"/>
      <c r="CX15" s="684"/>
      <c r="CY15" s="685"/>
      <c r="CZ15" s="686">
        <v>10.3</v>
      </c>
      <c r="DA15" s="686"/>
      <c r="DB15" s="686"/>
      <c r="DC15" s="686"/>
      <c r="DD15" s="692">
        <v>222909</v>
      </c>
      <c r="DE15" s="684"/>
      <c r="DF15" s="684"/>
      <c r="DG15" s="684"/>
      <c r="DH15" s="684"/>
      <c r="DI15" s="684"/>
      <c r="DJ15" s="684"/>
      <c r="DK15" s="684"/>
      <c r="DL15" s="684"/>
      <c r="DM15" s="684"/>
      <c r="DN15" s="684"/>
      <c r="DO15" s="684"/>
      <c r="DP15" s="685"/>
      <c r="DQ15" s="692">
        <v>1160354</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6147</v>
      </c>
      <c r="S16" s="684"/>
      <c r="T16" s="684"/>
      <c r="U16" s="684"/>
      <c r="V16" s="684"/>
      <c r="W16" s="684"/>
      <c r="X16" s="684"/>
      <c r="Y16" s="685"/>
      <c r="Z16" s="686">
        <v>0</v>
      </c>
      <c r="AA16" s="686"/>
      <c r="AB16" s="686"/>
      <c r="AC16" s="686"/>
      <c r="AD16" s="687">
        <v>6147</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10757</v>
      </c>
      <c r="CS16" s="684"/>
      <c r="CT16" s="684"/>
      <c r="CU16" s="684"/>
      <c r="CV16" s="684"/>
      <c r="CW16" s="684"/>
      <c r="CX16" s="684"/>
      <c r="CY16" s="685"/>
      <c r="CZ16" s="686">
        <v>0.1</v>
      </c>
      <c r="DA16" s="686"/>
      <c r="DB16" s="686"/>
      <c r="DC16" s="686"/>
      <c r="DD16" s="692" t="s">
        <v>178</v>
      </c>
      <c r="DE16" s="684"/>
      <c r="DF16" s="684"/>
      <c r="DG16" s="684"/>
      <c r="DH16" s="684"/>
      <c r="DI16" s="684"/>
      <c r="DJ16" s="684"/>
      <c r="DK16" s="684"/>
      <c r="DL16" s="684"/>
      <c r="DM16" s="684"/>
      <c r="DN16" s="684"/>
      <c r="DO16" s="684"/>
      <c r="DP16" s="685"/>
      <c r="DQ16" s="692" t="s">
        <v>232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67391</v>
      </c>
      <c r="S17" s="684"/>
      <c r="T17" s="684"/>
      <c r="U17" s="684"/>
      <c r="V17" s="684"/>
      <c r="W17" s="684"/>
      <c r="X17" s="684"/>
      <c r="Y17" s="685"/>
      <c r="Z17" s="686">
        <v>0.4</v>
      </c>
      <c r="AA17" s="686"/>
      <c r="AB17" s="686"/>
      <c r="AC17" s="686"/>
      <c r="AD17" s="687">
        <v>67391</v>
      </c>
      <c r="AE17" s="687"/>
      <c r="AF17" s="687"/>
      <c r="AG17" s="687"/>
      <c r="AH17" s="687"/>
      <c r="AI17" s="687"/>
      <c r="AJ17" s="687"/>
      <c r="AK17" s="687"/>
      <c r="AL17" s="688">
        <v>0.8</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1487582</v>
      </c>
      <c r="CS17" s="684"/>
      <c r="CT17" s="684"/>
      <c r="CU17" s="684"/>
      <c r="CV17" s="684"/>
      <c r="CW17" s="684"/>
      <c r="CX17" s="684"/>
      <c r="CY17" s="685"/>
      <c r="CZ17" s="686">
        <v>10.1</v>
      </c>
      <c r="DA17" s="686"/>
      <c r="DB17" s="686"/>
      <c r="DC17" s="686"/>
      <c r="DD17" s="692" t="s">
        <v>129</v>
      </c>
      <c r="DE17" s="684"/>
      <c r="DF17" s="684"/>
      <c r="DG17" s="684"/>
      <c r="DH17" s="684"/>
      <c r="DI17" s="684"/>
      <c r="DJ17" s="684"/>
      <c r="DK17" s="684"/>
      <c r="DL17" s="684"/>
      <c r="DM17" s="684"/>
      <c r="DN17" s="684"/>
      <c r="DO17" s="684"/>
      <c r="DP17" s="685"/>
      <c r="DQ17" s="692">
        <v>1459563</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15451</v>
      </c>
      <c r="S18" s="684"/>
      <c r="T18" s="684"/>
      <c r="U18" s="684"/>
      <c r="V18" s="684"/>
      <c r="W18" s="684"/>
      <c r="X18" s="684"/>
      <c r="Y18" s="685"/>
      <c r="Z18" s="686">
        <v>0.1</v>
      </c>
      <c r="AA18" s="686"/>
      <c r="AB18" s="686"/>
      <c r="AC18" s="686"/>
      <c r="AD18" s="687">
        <v>15451</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129</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2867</v>
      </c>
      <c r="S19" s="684"/>
      <c r="T19" s="684"/>
      <c r="U19" s="684"/>
      <c r="V19" s="684"/>
      <c r="W19" s="684"/>
      <c r="X19" s="684"/>
      <c r="Y19" s="685"/>
      <c r="Z19" s="686">
        <v>0</v>
      </c>
      <c r="AA19" s="686"/>
      <c r="AB19" s="686"/>
      <c r="AC19" s="686"/>
      <c r="AD19" s="687">
        <v>2867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94596</v>
      </c>
      <c r="BH19" s="684"/>
      <c r="BI19" s="684"/>
      <c r="BJ19" s="684"/>
      <c r="BK19" s="684"/>
      <c r="BL19" s="684"/>
      <c r="BM19" s="684"/>
      <c r="BN19" s="685"/>
      <c r="BO19" s="686">
        <v>2</v>
      </c>
      <c r="BP19" s="686"/>
      <c r="BQ19" s="686"/>
      <c r="BR19" s="686"/>
      <c r="BS19" s="692" t="s">
        <v>178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178</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650</v>
      </c>
      <c r="S20" s="684"/>
      <c r="T20" s="684"/>
      <c r="U20" s="684"/>
      <c r="V20" s="684"/>
      <c r="W20" s="684"/>
      <c r="X20" s="684"/>
      <c r="Y20" s="685"/>
      <c r="Z20" s="686">
        <v>0</v>
      </c>
      <c r="AA20" s="686"/>
      <c r="AB20" s="686"/>
      <c r="AC20" s="686"/>
      <c r="AD20" s="687">
        <v>650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94596</v>
      </c>
      <c r="BH20" s="684"/>
      <c r="BI20" s="684"/>
      <c r="BJ20" s="684"/>
      <c r="BK20" s="684"/>
      <c r="BL20" s="684"/>
      <c r="BM20" s="684"/>
      <c r="BN20" s="685"/>
      <c r="BO20" s="686">
        <v>2</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14721281</v>
      </c>
      <c r="CS20" s="684"/>
      <c r="CT20" s="684"/>
      <c r="CU20" s="684"/>
      <c r="CV20" s="684"/>
      <c r="CW20" s="684"/>
      <c r="CX20" s="684"/>
      <c r="CY20" s="685"/>
      <c r="CZ20" s="686">
        <v>100</v>
      </c>
      <c r="DA20" s="686"/>
      <c r="DB20" s="686"/>
      <c r="DC20" s="686"/>
      <c r="DD20" s="692">
        <v>1530438</v>
      </c>
      <c r="DE20" s="684"/>
      <c r="DF20" s="684"/>
      <c r="DG20" s="684"/>
      <c r="DH20" s="684"/>
      <c r="DI20" s="684"/>
      <c r="DJ20" s="684"/>
      <c r="DK20" s="684"/>
      <c r="DL20" s="684"/>
      <c r="DM20" s="684"/>
      <c r="DN20" s="684"/>
      <c r="DO20" s="684"/>
      <c r="DP20" s="685"/>
      <c r="DQ20" s="692">
        <v>9634655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48423</v>
      </c>
      <c r="S21" s="684"/>
      <c r="T21" s="684"/>
      <c r="U21" s="684"/>
      <c r="V21" s="684"/>
      <c r="W21" s="684"/>
      <c r="X21" s="684"/>
      <c r="Y21" s="685"/>
      <c r="Z21" s="686">
        <v>0.3</v>
      </c>
      <c r="AA21" s="686"/>
      <c r="AB21" s="686"/>
      <c r="AC21" s="686"/>
      <c r="AD21" s="687">
        <v>48423</v>
      </c>
      <c r="AE21" s="687"/>
      <c r="AF21" s="687"/>
      <c r="AG21" s="687"/>
      <c r="AH21" s="687"/>
      <c r="AI21" s="687"/>
      <c r="AJ21" s="687"/>
      <c r="AK21" s="687"/>
      <c r="AL21" s="688">
        <v>0.6</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94596</v>
      </c>
      <c r="BH21" s="684"/>
      <c r="BI21" s="684"/>
      <c r="BJ21" s="684"/>
      <c r="BK21" s="684"/>
      <c r="BL21" s="684"/>
      <c r="BM21" s="684"/>
      <c r="BN21" s="685"/>
      <c r="BO21" s="686">
        <v>2</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3100448</v>
      </c>
      <c r="S22" s="684"/>
      <c r="T22" s="684"/>
      <c r="U22" s="684"/>
      <c r="V22" s="684"/>
      <c r="W22" s="684"/>
      <c r="X22" s="684"/>
      <c r="Y22" s="685"/>
      <c r="Z22" s="686">
        <v>20.3</v>
      </c>
      <c r="AA22" s="686"/>
      <c r="AB22" s="686"/>
      <c r="AC22" s="686"/>
      <c r="AD22" s="687">
        <v>2658552</v>
      </c>
      <c r="AE22" s="687"/>
      <c r="AF22" s="687"/>
      <c r="AG22" s="687"/>
      <c r="AH22" s="687"/>
      <c r="AI22" s="687"/>
      <c r="AJ22" s="687"/>
      <c r="AK22" s="687"/>
      <c r="AL22" s="688">
        <v>32.200000000000003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178</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2658552</v>
      </c>
      <c r="S23" s="684"/>
      <c r="T23" s="684"/>
      <c r="U23" s="684"/>
      <c r="V23" s="684"/>
      <c r="W23" s="684"/>
      <c r="X23" s="684"/>
      <c r="Y23" s="685"/>
      <c r="Z23" s="686">
        <v>17.399999999999999</v>
      </c>
      <c r="AA23" s="686"/>
      <c r="AB23" s="686"/>
      <c r="AC23" s="686"/>
      <c r="AD23" s="687">
        <v>2658552</v>
      </c>
      <c r="AE23" s="687"/>
      <c r="AF23" s="687"/>
      <c r="AG23" s="687"/>
      <c r="AH23" s="687"/>
      <c r="AI23" s="687"/>
      <c r="AJ23" s="687"/>
      <c r="AK23" s="687"/>
      <c r="AL23" s="688">
        <v>32.200000000000003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232</v>
      </c>
      <c r="BP23" s="686"/>
      <c r="BQ23" s="686"/>
      <c r="BR23" s="686"/>
      <c r="BS23" s="692" t="s">
        <v>178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441896</v>
      </c>
      <c r="S24" s="684"/>
      <c r="T24" s="684"/>
      <c r="U24" s="684"/>
      <c r="V24" s="684"/>
      <c r="W24" s="684"/>
      <c r="X24" s="684"/>
      <c r="Y24" s="685"/>
      <c r="Z24" s="686">
        <v>2.9</v>
      </c>
      <c r="AA24" s="686"/>
      <c r="AB24" s="686"/>
      <c r="AC24" s="686"/>
      <c r="AD24" s="687" t="s">
        <v>129</v>
      </c>
      <c r="AE24" s="687"/>
      <c r="AF24" s="687"/>
      <c r="AG24" s="687"/>
      <c r="AH24" s="687"/>
      <c r="AI24" s="687"/>
      <c r="AJ24" s="687"/>
      <c r="AK24" s="687"/>
      <c r="AL24" s="688" t="s">
        <v>232</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129</v>
      </c>
      <c r="BP24" s="686"/>
      <c r="BQ24" s="686"/>
      <c r="BR24" s="686"/>
      <c r="BS24" s="692" t="s">
        <v>178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6333684</v>
      </c>
      <c r="CS24" s="673"/>
      <c r="CT24" s="673"/>
      <c r="CU24" s="673"/>
      <c r="CV24" s="673"/>
      <c r="CW24" s="673"/>
      <c r="CX24" s="673"/>
      <c r="CY24" s="674"/>
      <c r="CZ24" s="677">
        <v>43</v>
      </c>
      <c r="DA24" s="678"/>
      <c r="DB24" s="678"/>
      <c r="DC24" s="697"/>
      <c r="DD24" s="722">
        <v>4318179</v>
      </c>
      <c r="DE24" s="673"/>
      <c r="DF24" s="673"/>
      <c r="DG24" s="673"/>
      <c r="DH24" s="673"/>
      <c r="DI24" s="673"/>
      <c r="DJ24" s="673"/>
      <c r="DK24" s="674"/>
      <c r="DL24" s="722">
        <v>4317364</v>
      </c>
      <c r="DM24" s="673"/>
      <c r="DN24" s="673"/>
      <c r="DO24" s="673"/>
      <c r="DP24" s="673"/>
      <c r="DQ24" s="673"/>
      <c r="DR24" s="673"/>
      <c r="DS24" s="673"/>
      <c r="DT24" s="673"/>
      <c r="DU24" s="673"/>
      <c r="DV24" s="674"/>
      <c r="DW24" s="677">
        <v>49.4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178</v>
      </c>
      <c r="S25" s="684"/>
      <c r="T25" s="684"/>
      <c r="U25" s="684"/>
      <c r="V25" s="684"/>
      <c r="W25" s="684"/>
      <c r="X25" s="684"/>
      <c r="Y25" s="685"/>
      <c r="Z25" s="686" t="s">
        <v>232</v>
      </c>
      <c r="AA25" s="686"/>
      <c r="AB25" s="686"/>
      <c r="AC25" s="686"/>
      <c r="AD25" s="687" t="s">
        <v>232</v>
      </c>
      <c r="AE25" s="687"/>
      <c r="AF25" s="687"/>
      <c r="AG25" s="687"/>
      <c r="AH25" s="687"/>
      <c r="AI25" s="687"/>
      <c r="AJ25" s="687"/>
      <c r="AK25" s="687"/>
      <c r="AL25" s="688" t="s">
        <v>129</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178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2098454</v>
      </c>
      <c r="CS25" s="719"/>
      <c r="CT25" s="719"/>
      <c r="CU25" s="719"/>
      <c r="CV25" s="719"/>
      <c r="CW25" s="719"/>
      <c r="CX25" s="719"/>
      <c r="CY25" s="720"/>
      <c r="CZ25" s="688">
        <v>14.3</v>
      </c>
      <c r="DA25" s="717"/>
      <c r="DB25" s="717"/>
      <c r="DC25" s="721"/>
      <c r="DD25" s="692">
        <v>1937864</v>
      </c>
      <c r="DE25" s="719"/>
      <c r="DF25" s="719"/>
      <c r="DG25" s="719"/>
      <c r="DH25" s="719"/>
      <c r="DI25" s="719"/>
      <c r="DJ25" s="719"/>
      <c r="DK25" s="720"/>
      <c r="DL25" s="692">
        <v>1937734</v>
      </c>
      <c r="DM25" s="719"/>
      <c r="DN25" s="719"/>
      <c r="DO25" s="719"/>
      <c r="DP25" s="719"/>
      <c r="DQ25" s="719"/>
      <c r="DR25" s="719"/>
      <c r="DS25" s="719"/>
      <c r="DT25" s="719"/>
      <c r="DU25" s="719"/>
      <c r="DV25" s="720"/>
      <c r="DW25" s="688">
        <v>22.2</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8666437</v>
      </c>
      <c r="S26" s="684"/>
      <c r="T26" s="684"/>
      <c r="U26" s="684"/>
      <c r="V26" s="684"/>
      <c r="W26" s="684"/>
      <c r="X26" s="684"/>
      <c r="Y26" s="685"/>
      <c r="Z26" s="686">
        <v>56.8</v>
      </c>
      <c r="AA26" s="686"/>
      <c r="AB26" s="686"/>
      <c r="AC26" s="686"/>
      <c r="AD26" s="687">
        <v>8224541</v>
      </c>
      <c r="AE26" s="687"/>
      <c r="AF26" s="687"/>
      <c r="AG26" s="687"/>
      <c r="AH26" s="687"/>
      <c r="AI26" s="687"/>
      <c r="AJ26" s="687"/>
      <c r="AK26" s="687"/>
      <c r="AL26" s="688">
        <v>99.7</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1394272</v>
      </c>
      <c r="CS26" s="684"/>
      <c r="CT26" s="684"/>
      <c r="CU26" s="684"/>
      <c r="CV26" s="684"/>
      <c r="CW26" s="684"/>
      <c r="CX26" s="684"/>
      <c r="CY26" s="685"/>
      <c r="CZ26" s="688">
        <v>9.5</v>
      </c>
      <c r="DA26" s="717"/>
      <c r="DB26" s="717"/>
      <c r="DC26" s="721"/>
      <c r="DD26" s="692">
        <v>1265115</v>
      </c>
      <c r="DE26" s="684"/>
      <c r="DF26" s="684"/>
      <c r="DG26" s="684"/>
      <c r="DH26" s="684"/>
      <c r="DI26" s="684"/>
      <c r="DJ26" s="684"/>
      <c r="DK26" s="685"/>
      <c r="DL26" s="692" t="s">
        <v>178</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2953</v>
      </c>
      <c r="S27" s="684"/>
      <c r="T27" s="684"/>
      <c r="U27" s="684"/>
      <c r="V27" s="684"/>
      <c r="W27" s="684"/>
      <c r="X27" s="684"/>
      <c r="Y27" s="685"/>
      <c r="Z27" s="686">
        <v>0</v>
      </c>
      <c r="AA27" s="686"/>
      <c r="AB27" s="686"/>
      <c r="AC27" s="686"/>
      <c r="AD27" s="687">
        <v>2953</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4746079</v>
      </c>
      <c r="BH27" s="684"/>
      <c r="BI27" s="684"/>
      <c r="BJ27" s="684"/>
      <c r="BK27" s="684"/>
      <c r="BL27" s="684"/>
      <c r="BM27" s="684"/>
      <c r="BN27" s="685"/>
      <c r="BO27" s="686">
        <v>100</v>
      </c>
      <c r="BP27" s="686"/>
      <c r="BQ27" s="686"/>
      <c r="BR27" s="686"/>
      <c r="BS27" s="692">
        <v>113843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2747648</v>
      </c>
      <c r="CS27" s="719"/>
      <c r="CT27" s="719"/>
      <c r="CU27" s="719"/>
      <c r="CV27" s="719"/>
      <c r="CW27" s="719"/>
      <c r="CX27" s="719"/>
      <c r="CY27" s="720"/>
      <c r="CZ27" s="688">
        <v>18.7</v>
      </c>
      <c r="DA27" s="717"/>
      <c r="DB27" s="717"/>
      <c r="DC27" s="721"/>
      <c r="DD27" s="692">
        <v>920752</v>
      </c>
      <c r="DE27" s="719"/>
      <c r="DF27" s="719"/>
      <c r="DG27" s="719"/>
      <c r="DH27" s="719"/>
      <c r="DI27" s="719"/>
      <c r="DJ27" s="719"/>
      <c r="DK27" s="720"/>
      <c r="DL27" s="692">
        <v>920067</v>
      </c>
      <c r="DM27" s="719"/>
      <c r="DN27" s="719"/>
      <c r="DO27" s="719"/>
      <c r="DP27" s="719"/>
      <c r="DQ27" s="719"/>
      <c r="DR27" s="719"/>
      <c r="DS27" s="719"/>
      <c r="DT27" s="719"/>
      <c r="DU27" s="719"/>
      <c r="DV27" s="720"/>
      <c r="DW27" s="688">
        <v>10.5</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249900</v>
      </c>
      <c r="S28" s="684"/>
      <c r="T28" s="684"/>
      <c r="U28" s="684"/>
      <c r="V28" s="684"/>
      <c r="W28" s="684"/>
      <c r="X28" s="684"/>
      <c r="Y28" s="685"/>
      <c r="Z28" s="686">
        <v>1.6</v>
      </c>
      <c r="AA28" s="686"/>
      <c r="AB28" s="686"/>
      <c r="AC28" s="686"/>
      <c r="AD28" s="687" t="s">
        <v>129</v>
      </c>
      <c r="AE28" s="687"/>
      <c r="AF28" s="687"/>
      <c r="AG28" s="687"/>
      <c r="AH28" s="687"/>
      <c r="AI28" s="687"/>
      <c r="AJ28" s="687"/>
      <c r="AK28" s="687"/>
      <c r="AL28" s="688" t="s">
        <v>178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1487582</v>
      </c>
      <c r="CS28" s="684"/>
      <c r="CT28" s="684"/>
      <c r="CU28" s="684"/>
      <c r="CV28" s="684"/>
      <c r="CW28" s="684"/>
      <c r="CX28" s="684"/>
      <c r="CY28" s="685"/>
      <c r="CZ28" s="688">
        <v>10.1</v>
      </c>
      <c r="DA28" s="717"/>
      <c r="DB28" s="717"/>
      <c r="DC28" s="721"/>
      <c r="DD28" s="692">
        <v>1459563</v>
      </c>
      <c r="DE28" s="684"/>
      <c r="DF28" s="684"/>
      <c r="DG28" s="684"/>
      <c r="DH28" s="684"/>
      <c r="DI28" s="684"/>
      <c r="DJ28" s="684"/>
      <c r="DK28" s="685"/>
      <c r="DL28" s="692">
        <v>1459563</v>
      </c>
      <c r="DM28" s="684"/>
      <c r="DN28" s="684"/>
      <c r="DO28" s="684"/>
      <c r="DP28" s="684"/>
      <c r="DQ28" s="684"/>
      <c r="DR28" s="684"/>
      <c r="DS28" s="684"/>
      <c r="DT28" s="684"/>
      <c r="DU28" s="684"/>
      <c r="DV28" s="685"/>
      <c r="DW28" s="688">
        <v>16.7</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114754</v>
      </c>
      <c r="S29" s="684"/>
      <c r="T29" s="684"/>
      <c r="U29" s="684"/>
      <c r="V29" s="684"/>
      <c r="W29" s="684"/>
      <c r="X29" s="684"/>
      <c r="Y29" s="685"/>
      <c r="Z29" s="686">
        <v>0.8</v>
      </c>
      <c r="AA29" s="686"/>
      <c r="AB29" s="686"/>
      <c r="AC29" s="686"/>
      <c r="AD29" s="687">
        <v>11444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1487575</v>
      </c>
      <c r="CS29" s="719"/>
      <c r="CT29" s="719"/>
      <c r="CU29" s="719"/>
      <c r="CV29" s="719"/>
      <c r="CW29" s="719"/>
      <c r="CX29" s="719"/>
      <c r="CY29" s="720"/>
      <c r="CZ29" s="688">
        <v>10.1</v>
      </c>
      <c r="DA29" s="717"/>
      <c r="DB29" s="717"/>
      <c r="DC29" s="721"/>
      <c r="DD29" s="692">
        <v>1459556</v>
      </c>
      <c r="DE29" s="719"/>
      <c r="DF29" s="719"/>
      <c r="DG29" s="719"/>
      <c r="DH29" s="719"/>
      <c r="DI29" s="719"/>
      <c r="DJ29" s="719"/>
      <c r="DK29" s="720"/>
      <c r="DL29" s="692">
        <v>1459556</v>
      </c>
      <c r="DM29" s="719"/>
      <c r="DN29" s="719"/>
      <c r="DO29" s="719"/>
      <c r="DP29" s="719"/>
      <c r="DQ29" s="719"/>
      <c r="DR29" s="719"/>
      <c r="DS29" s="719"/>
      <c r="DT29" s="719"/>
      <c r="DU29" s="719"/>
      <c r="DV29" s="720"/>
      <c r="DW29" s="688">
        <v>16.7</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85621</v>
      </c>
      <c r="S30" s="684"/>
      <c r="T30" s="684"/>
      <c r="U30" s="684"/>
      <c r="V30" s="684"/>
      <c r="W30" s="684"/>
      <c r="X30" s="684"/>
      <c r="Y30" s="685"/>
      <c r="Z30" s="686">
        <v>0.6</v>
      </c>
      <c r="AA30" s="686"/>
      <c r="AB30" s="686"/>
      <c r="AC30" s="686"/>
      <c r="AD30" s="687" t="s">
        <v>129</v>
      </c>
      <c r="AE30" s="687"/>
      <c r="AF30" s="687"/>
      <c r="AG30" s="687"/>
      <c r="AH30" s="687"/>
      <c r="AI30" s="687"/>
      <c r="AJ30" s="687"/>
      <c r="AK30" s="687"/>
      <c r="AL30" s="688" t="s">
        <v>129</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1433652</v>
      </c>
      <c r="CS30" s="684"/>
      <c r="CT30" s="684"/>
      <c r="CU30" s="684"/>
      <c r="CV30" s="684"/>
      <c r="CW30" s="684"/>
      <c r="CX30" s="684"/>
      <c r="CY30" s="685"/>
      <c r="CZ30" s="688">
        <v>9.6999999999999993</v>
      </c>
      <c r="DA30" s="717"/>
      <c r="DB30" s="717"/>
      <c r="DC30" s="721"/>
      <c r="DD30" s="692">
        <v>1406065</v>
      </c>
      <c r="DE30" s="684"/>
      <c r="DF30" s="684"/>
      <c r="DG30" s="684"/>
      <c r="DH30" s="684"/>
      <c r="DI30" s="684"/>
      <c r="DJ30" s="684"/>
      <c r="DK30" s="685"/>
      <c r="DL30" s="692">
        <v>1406065</v>
      </c>
      <c r="DM30" s="684"/>
      <c r="DN30" s="684"/>
      <c r="DO30" s="684"/>
      <c r="DP30" s="684"/>
      <c r="DQ30" s="684"/>
      <c r="DR30" s="684"/>
      <c r="DS30" s="684"/>
      <c r="DT30" s="684"/>
      <c r="DU30" s="684"/>
      <c r="DV30" s="685"/>
      <c r="DW30" s="688">
        <v>16.100000000000001</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1669857</v>
      </c>
      <c r="S31" s="684"/>
      <c r="T31" s="684"/>
      <c r="U31" s="684"/>
      <c r="V31" s="684"/>
      <c r="W31" s="684"/>
      <c r="X31" s="684"/>
      <c r="Y31" s="685"/>
      <c r="Z31" s="686">
        <v>10.9</v>
      </c>
      <c r="AA31" s="686"/>
      <c r="AB31" s="686"/>
      <c r="AC31" s="686"/>
      <c r="AD31" s="687" t="s">
        <v>232</v>
      </c>
      <c r="AE31" s="687"/>
      <c r="AF31" s="687"/>
      <c r="AG31" s="687"/>
      <c r="AH31" s="687"/>
      <c r="AI31" s="687"/>
      <c r="AJ31" s="687"/>
      <c r="AK31" s="687"/>
      <c r="AL31" s="688" t="s">
        <v>178</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99.3</v>
      </c>
      <c r="BH31" s="738"/>
      <c r="BI31" s="738"/>
      <c r="BJ31" s="738"/>
      <c r="BK31" s="738"/>
      <c r="BL31" s="738"/>
      <c r="BM31" s="678">
        <v>96.4</v>
      </c>
      <c r="BN31" s="738"/>
      <c r="BO31" s="738"/>
      <c r="BP31" s="738"/>
      <c r="BQ31" s="739"/>
      <c r="BR31" s="751">
        <v>98.9</v>
      </c>
      <c r="BS31" s="738"/>
      <c r="BT31" s="738"/>
      <c r="BU31" s="738"/>
      <c r="BV31" s="738"/>
      <c r="BW31" s="738"/>
      <c r="BX31" s="678">
        <v>95.1</v>
      </c>
      <c r="BY31" s="738"/>
      <c r="BZ31" s="738"/>
      <c r="CA31" s="738"/>
      <c r="CB31" s="739"/>
      <c r="CD31" s="725"/>
      <c r="CE31" s="726"/>
      <c r="CF31" s="698" t="s">
        <v>310</v>
      </c>
      <c r="CG31" s="699"/>
      <c r="CH31" s="699"/>
      <c r="CI31" s="699"/>
      <c r="CJ31" s="699"/>
      <c r="CK31" s="699"/>
      <c r="CL31" s="699"/>
      <c r="CM31" s="699"/>
      <c r="CN31" s="699"/>
      <c r="CO31" s="699"/>
      <c r="CP31" s="699"/>
      <c r="CQ31" s="700"/>
      <c r="CR31" s="683">
        <v>53923</v>
      </c>
      <c r="CS31" s="719"/>
      <c r="CT31" s="719"/>
      <c r="CU31" s="719"/>
      <c r="CV31" s="719"/>
      <c r="CW31" s="719"/>
      <c r="CX31" s="719"/>
      <c r="CY31" s="720"/>
      <c r="CZ31" s="688">
        <v>0.4</v>
      </c>
      <c r="DA31" s="717"/>
      <c r="DB31" s="717"/>
      <c r="DC31" s="721"/>
      <c r="DD31" s="692">
        <v>53491</v>
      </c>
      <c r="DE31" s="719"/>
      <c r="DF31" s="719"/>
      <c r="DG31" s="719"/>
      <c r="DH31" s="719"/>
      <c r="DI31" s="719"/>
      <c r="DJ31" s="719"/>
      <c r="DK31" s="720"/>
      <c r="DL31" s="692">
        <v>53491</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178</v>
      </c>
      <c r="AA32" s="686"/>
      <c r="AB32" s="686"/>
      <c r="AC32" s="686"/>
      <c r="AD32" s="687" t="s">
        <v>129</v>
      </c>
      <c r="AE32" s="687"/>
      <c r="AF32" s="687"/>
      <c r="AG32" s="687"/>
      <c r="AH32" s="687"/>
      <c r="AI32" s="687"/>
      <c r="AJ32" s="687"/>
      <c r="AK32" s="687"/>
      <c r="AL32" s="688" t="s">
        <v>178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99.4</v>
      </c>
      <c r="BH32" s="719"/>
      <c r="BI32" s="719"/>
      <c r="BJ32" s="719"/>
      <c r="BK32" s="719"/>
      <c r="BL32" s="719"/>
      <c r="BM32" s="689">
        <v>98.4</v>
      </c>
      <c r="BN32" s="749"/>
      <c r="BO32" s="749"/>
      <c r="BP32" s="749"/>
      <c r="BQ32" s="750"/>
      <c r="BR32" s="752">
        <v>99.1</v>
      </c>
      <c r="BS32" s="719"/>
      <c r="BT32" s="719"/>
      <c r="BU32" s="719"/>
      <c r="BV32" s="719"/>
      <c r="BW32" s="719"/>
      <c r="BX32" s="689">
        <v>98.2</v>
      </c>
      <c r="BY32" s="749"/>
      <c r="BZ32" s="749"/>
      <c r="CA32" s="749"/>
      <c r="CB32" s="750"/>
      <c r="CD32" s="727"/>
      <c r="CE32" s="728"/>
      <c r="CF32" s="698" t="s">
        <v>314</v>
      </c>
      <c r="CG32" s="699"/>
      <c r="CH32" s="699"/>
      <c r="CI32" s="699"/>
      <c r="CJ32" s="699"/>
      <c r="CK32" s="699"/>
      <c r="CL32" s="699"/>
      <c r="CM32" s="699"/>
      <c r="CN32" s="699"/>
      <c r="CO32" s="699"/>
      <c r="CP32" s="699"/>
      <c r="CQ32" s="700"/>
      <c r="CR32" s="683">
        <v>7</v>
      </c>
      <c r="CS32" s="684"/>
      <c r="CT32" s="684"/>
      <c r="CU32" s="684"/>
      <c r="CV32" s="684"/>
      <c r="CW32" s="684"/>
      <c r="CX32" s="684"/>
      <c r="CY32" s="685"/>
      <c r="CZ32" s="688">
        <v>0</v>
      </c>
      <c r="DA32" s="717"/>
      <c r="DB32" s="717"/>
      <c r="DC32" s="721"/>
      <c r="DD32" s="692">
        <v>7</v>
      </c>
      <c r="DE32" s="684"/>
      <c r="DF32" s="684"/>
      <c r="DG32" s="684"/>
      <c r="DH32" s="684"/>
      <c r="DI32" s="684"/>
      <c r="DJ32" s="684"/>
      <c r="DK32" s="685"/>
      <c r="DL32" s="692">
        <v>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1320702</v>
      </c>
      <c r="S33" s="684"/>
      <c r="T33" s="684"/>
      <c r="U33" s="684"/>
      <c r="V33" s="684"/>
      <c r="W33" s="684"/>
      <c r="X33" s="684"/>
      <c r="Y33" s="685"/>
      <c r="Z33" s="686">
        <v>8.6</v>
      </c>
      <c r="AA33" s="686"/>
      <c r="AB33" s="686"/>
      <c r="AC33" s="686"/>
      <c r="AD33" s="687" t="s">
        <v>178</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99.2</v>
      </c>
      <c r="BH33" s="754"/>
      <c r="BI33" s="754"/>
      <c r="BJ33" s="754"/>
      <c r="BK33" s="754"/>
      <c r="BL33" s="754"/>
      <c r="BM33" s="755">
        <v>94.5</v>
      </c>
      <c r="BN33" s="754"/>
      <c r="BO33" s="754"/>
      <c r="BP33" s="754"/>
      <c r="BQ33" s="756"/>
      <c r="BR33" s="753">
        <v>98.5</v>
      </c>
      <c r="BS33" s="754"/>
      <c r="BT33" s="754"/>
      <c r="BU33" s="754"/>
      <c r="BV33" s="754"/>
      <c r="BW33" s="754"/>
      <c r="BX33" s="755">
        <v>92</v>
      </c>
      <c r="BY33" s="754"/>
      <c r="BZ33" s="754"/>
      <c r="CA33" s="754"/>
      <c r="CB33" s="756"/>
      <c r="CD33" s="698" t="s">
        <v>317</v>
      </c>
      <c r="CE33" s="699"/>
      <c r="CF33" s="699"/>
      <c r="CG33" s="699"/>
      <c r="CH33" s="699"/>
      <c r="CI33" s="699"/>
      <c r="CJ33" s="699"/>
      <c r="CK33" s="699"/>
      <c r="CL33" s="699"/>
      <c r="CM33" s="699"/>
      <c r="CN33" s="699"/>
      <c r="CO33" s="699"/>
      <c r="CP33" s="699"/>
      <c r="CQ33" s="700"/>
      <c r="CR33" s="683">
        <v>6846402</v>
      </c>
      <c r="CS33" s="719"/>
      <c r="CT33" s="719"/>
      <c r="CU33" s="719"/>
      <c r="CV33" s="719"/>
      <c r="CW33" s="719"/>
      <c r="CX33" s="719"/>
      <c r="CY33" s="720"/>
      <c r="CZ33" s="688">
        <v>46.5</v>
      </c>
      <c r="DA33" s="717"/>
      <c r="DB33" s="717"/>
      <c r="DC33" s="721"/>
      <c r="DD33" s="692">
        <v>4959190</v>
      </c>
      <c r="DE33" s="719"/>
      <c r="DF33" s="719"/>
      <c r="DG33" s="719"/>
      <c r="DH33" s="719"/>
      <c r="DI33" s="719"/>
      <c r="DJ33" s="719"/>
      <c r="DK33" s="720"/>
      <c r="DL33" s="692">
        <v>3561560</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44467</v>
      </c>
      <c r="S34" s="684"/>
      <c r="T34" s="684"/>
      <c r="U34" s="684"/>
      <c r="V34" s="684"/>
      <c r="W34" s="684"/>
      <c r="X34" s="684"/>
      <c r="Y34" s="685"/>
      <c r="Z34" s="686">
        <v>0.3</v>
      </c>
      <c r="AA34" s="686"/>
      <c r="AB34" s="686"/>
      <c r="AC34" s="686"/>
      <c r="AD34" s="687">
        <v>10595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1771654</v>
      </c>
      <c r="CS34" s="684"/>
      <c r="CT34" s="684"/>
      <c r="CU34" s="684"/>
      <c r="CV34" s="684"/>
      <c r="CW34" s="684"/>
      <c r="CX34" s="684"/>
      <c r="CY34" s="685"/>
      <c r="CZ34" s="688">
        <v>12</v>
      </c>
      <c r="DA34" s="717"/>
      <c r="DB34" s="717"/>
      <c r="DC34" s="721"/>
      <c r="DD34" s="692">
        <v>1215811</v>
      </c>
      <c r="DE34" s="684"/>
      <c r="DF34" s="684"/>
      <c r="DG34" s="684"/>
      <c r="DH34" s="684"/>
      <c r="DI34" s="684"/>
      <c r="DJ34" s="684"/>
      <c r="DK34" s="685"/>
      <c r="DL34" s="692">
        <v>905798</v>
      </c>
      <c r="DM34" s="684"/>
      <c r="DN34" s="684"/>
      <c r="DO34" s="684"/>
      <c r="DP34" s="684"/>
      <c r="DQ34" s="684"/>
      <c r="DR34" s="684"/>
      <c r="DS34" s="684"/>
      <c r="DT34" s="684"/>
      <c r="DU34" s="684"/>
      <c r="DV34" s="685"/>
      <c r="DW34" s="688">
        <v>10.4</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71989</v>
      </c>
      <c r="S35" s="684"/>
      <c r="T35" s="684"/>
      <c r="U35" s="684"/>
      <c r="V35" s="684"/>
      <c r="W35" s="684"/>
      <c r="X35" s="684"/>
      <c r="Y35" s="685"/>
      <c r="Z35" s="686">
        <v>0.5</v>
      </c>
      <c r="AA35" s="686"/>
      <c r="AB35" s="686"/>
      <c r="AC35" s="686"/>
      <c r="AD35" s="687" t="s">
        <v>232</v>
      </c>
      <c r="AE35" s="687"/>
      <c r="AF35" s="687"/>
      <c r="AG35" s="687"/>
      <c r="AH35" s="687"/>
      <c r="AI35" s="687"/>
      <c r="AJ35" s="687"/>
      <c r="AK35" s="687"/>
      <c r="AL35" s="688" t="s">
        <v>178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59554</v>
      </c>
      <c r="CS35" s="719"/>
      <c r="CT35" s="719"/>
      <c r="CU35" s="719"/>
      <c r="CV35" s="719"/>
      <c r="CW35" s="719"/>
      <c r="CX35" s="719"/>
      <c r="CY35" s="720"/>
      <c r="CZ35" s="688">
        <v>0.4</v>
      </c>
      <c r="DA35" s="717"/>
      <c r="DB35" s="717"/>
      <c r="DC35" s="721"/>
      <c r="DD35" s="692">
        <v>47329</v>
      </c>
      <c r="DE35" s="719"/>
      <c r="DF35" s="719"/>
      <c r="DG35" s="719"/>
      <c r="DH35" s="719"/>
      <c r="DI35" s="719"/>
      <c r="DJ35" s="719"/>
      <c r="DK35" s="720"/>
      <c r="DL35" s="692">
        <v>47329</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411627</v>
      </c>
      <c r="S36" s="684"/>
      <c r="T36" s="684"/>
      <c r="U36" s="684"/>
      <c r="V36" s="684"/>
      <c r="W36" s="684"/>
      <c r="X36" s="684"/>
      <c r="Y36" s="685"/>
      <c r="Z36" s="686">
        <v>2.7</v>
      </c>
      <c r="AA36" s="686"/>
      <c r="AB36" s="686"/>
      <c r="AC36" s="686"/>
      <c r="AD36" s="687" t="s">
        <v>129</v>
      </c>
      <c r="AE36" s="687"/>
      <c r="AF36" s="687"/>
      <c r="AG36" s="687"/>
      <c r="AH36" s="687"/>
      <c r="AI36" s="687"/>
      <c r="AJ36" s="687"/>
      <c r="AK36" s="687"/>
      <c r="AL36" s="688" t="s">
        <v>232</v>
      </c>
      <c r="AM36" s="689"/>
      <c r="AN36" s="689"/>
      <c r="AO36" s="690"/>
      <c r="AP36" s="235"/>
      <c r="AQ36" s="757" t="s">
        <v>325</v>
      </c>
      <c r="AR36" s="758"/>
      <c r="AS36" s="758"/>
      <c r="AT36" s="758"/>
      <c r="AU36" s="758"/>
      <c r="AV36" s="758"/>
      <c r="AW36" s="758"/>
      <c r="AX36" s="758"/>
      <c r="AY36" s="759"/>
      <c r="AZ36" s="672">
        <v>1824723</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21460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3437147</v>
      </c>
      <c r="CS36" s="684"/>
      <c r="CT36" s="684"/>
      <c r="CU36" s="684"/>
      <c r="CV36" s="684"/>
      <c r="CW36" s="684"/>
      <c r="CX36" s="684"/>
      <c r="CY36" s="685"/>
      <c r="CZ36" s="688">
        <v>23.3</v>
      </c>
      <c r="DA36" s="717"/>
      <c r="DB36" s="717"/>
      <c r="DC36" s="721"/>
      <c r="DD36" s="692">
        <v>2478190</v>
      </c>
      <c r="DE36" s="684"/>
      <c r="DF36" s="684"/>
      <c r="DG36" s="684"/>
      <c r="DH36" s="684"/>
      <c r="DI36" s="684"/>
      <c r="DJ36" s="684"/>
      <c r="DK36" s="685"/>
      <c r="DL36" s="692">
        <v>1694580</v>
      </c>
      <c r="DM36" s="684"/>
      <c r="DN36" s="684"/>
      <c r="DO36" s="684"/>
      <c r="DP36" s="684"/>
      <c r="DQ36" s="684"/>
      <c r="DR36" s="684"/>
      <c r="DS36" s="684"/>
      <c r="DT36" s="684"/>
      <c r="DU36" s="684"/>
      <c r="DV36" s="685"/>
      <c r="DW36" s="688">
        <v>19.399999999999999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675613</v>
      </c>
      <c r="S37" s="684"/>
      <c r="T37" s="684"/>
      <c r="U37" s="684"/>
      <c r="V37" s="684"/>
      <c r="W37" s="684"/>
      <c r="X37" s="684"/>
      <c r="Y37" s="685"/>
      <c r="Z37" s="686">
        <v>4.4000000000000004</v>
      </c>
      <c r="AA37" s="686"/>
      <c r="AB37" s="686"/>
      <c r="AC37" s="686"/>
      <c r="AD37" s="687" t="s">
        <v>232</v>
      </c>
      <c r="AE37" s="687"/>
      <c r="AF37" s="687"/>
      <c r="AG37" s="687"/>
      <c r="AH37" s="687"/>
      <c r="AI37" s="687"/>
      <c r="AJ37" s="687"/>
      <c r="AK37" s="687"/>
      <c r="AL37" s="688" t="s">
        <v>178</v>
      </c>
      <c r="AM37" s="689"/>
      <c r="AN37" s="689"/>
      <c r="AO37" s="690"/>
      <c r="AQ37" s="761" t="s">
        <v>329</v>
      </c>
      <c r="AR37" s="762"/>
      <c r="AS37" s="762"/>
      <c r="AT37" s="762"/>
      <c r="AU37" s="762"/>
      <c r="AV37" s="762"/>
      <c r="AW37" s="762"/>
      <c r="AX37" s="762"/>
      <c r="AY37" s="763"/>
      <c r="AZ37" s="683">
        <v>619643</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17118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963210</v>
      </c>
      <c r="CS37" s="719"/>
      <c r="CT37" s="719"/>
      <c r="CU37" s="719"/>
      <c r="CV37" s="719"/>
      <c r="CW37" s="719"/>
      <c r="CX37" s="719"/>
      <c r="CY37" s="720"/>
      <c r="CZ37" s="688">
        <v>6.5</v>
      </c>
      <c r="DA37" s="717"/>
      <c r="DB37" s="717"/>
      <c r="DC37" s="721"/>
      <c r="DD37" s="692">
        <v>954682</v>
      </c>
      <c r="DE37" s="719"/>
      <c r="DF37" s="719"/>
      <c r="DG37" s="719"/>
      <c r="DH37" s="719"/>
      <c r="DI37" s="719"/>
      <c r="DJ37" s="719"/>
      <c r="DK37" s="720"/>
      <c r="DL37" s="692">
        <v>871401</v>
      </c>
      <c r="DM37" s="719"/>
      <c r="DN37" s="719"/>
      <c r="DO37" s="719"/>
      <c r="DP37" s="719"/>
      <c r="DQ37" s="719"/>
      <c r="DR37" s="719"/>
      <c r="DS37" s="719"/>
      <c r="DT37" s="719"/>
      <c r="DU37" s="719"/>
      <c r="DV37" s="720"/>
      <c r="DW37" s="688">
        <v>10</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415482</v>
      </c>
      <c r="S38" s="684"/>
      <c r="T38" s="684"/>
      <c r="U38" s="684"/>
      <c r="V38" s="684"/>
      <c r="W38" s="684"/>
      <c r="X38" s="684"/>
      <c r="Y38" s="685"/>
      <c r="Z38" s="686">
        <v>2.7</v>
      </c>
      <c r="AA38" s="686"/>
      <c r="AB38" s="686"/>
      <c r="AC38" s="686"/>
      <c r="AD38" s="687">
        <v>2245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130351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3580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1074729</v>
      </c>
      <c r="CS38" s="684"/>
      <c r="CT38" s="684"/>
      <c r="CU38" s="684"/>
      <c r="CV38" s="684"/>
      <c r="CW38" s="684"/>
      <c r="CX38" s="684"/>
      <c r="CY38" s="685"/>
      <c r="CZ38" s="688">
        <v>7.3</v>
      </c>
      <c r="DA38" s="717"/>
      <c r="DB38" s="717"/>
      <c r="DC38" s="721"/>
      <c r="DD38" s="692">
        <v>919595</v>
      </c>
      <c r="DE38" s="684"/>
      <c r="DF38" s="684"/>
      <c r="DG38" s="684"/>
      <c r="DH38" s="684"/>
      <c r="DI38" s="684"/>
      <c r="DJ38" s="684"/>
      <c r="DK38" s="685"/>
      <c r="DL38" s="692">
        <v>913853</v>
      </c>
      <c r="DM38" s="684"/>
      <c r="DN38" s="684"/>
      <c r="DO38" s="684"/>
      <c r="DP38" s="684"/>
      <c r="DQ38" s="684"/>
      <c r="DR38" s="684"/>
      <c r="DS38" s="684"/>
      <c r="DT38" s="684"/>
      <c r="DU38" s="684"/>
      <c r="DV38" s="685"/>
      <c r="DW38" s="688">
        <v>10.4</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1539224</v>
      </c>
      <c r="S39" s="684"/>
      <c r="T39" s="684"/>
      <c r="U39" s="684"/>
      <c r="V39" s="684"/>
      <c r="W39" s="684"/>
      <c r="X39" s="684"/>
      <c r="Y39" s="685"/>
      <c r="Z39" s="686">
        <v>10.1</v>
      </c>
      <c r="AA39" s="686"/>
      <c r="AB39" s="686"/>
      <c r="AC39" s="686"/>
      <c r="AD39" s="687" t="s">
        <v>232</v>
      </c>
      <c r="AE39" s="687"/>
      <c r="AF39" s="687"/>
      <c r="AG39" s="687"/>
      <c r="AH39" s="687"/>
      <c r="AI39" s="687"/>
      <c r="AJ39" s="687"/>
      <c r="AK39" s="687"/>
      <c r="AL39" s="688" t="s">
        <v>232</v>
      </c>
      <c r="AM39" s="689"/>
      <c r="AN39" s="689"/>
      <c r="AO39" s="690"/>
      <c r="AQ39" s="761" t="s">
        <v>337</v>
      </c>
      <c r="AR39" s="762"/>
      <c r="AS39" s="762"/>
      <c r="AT39" s="762"/>
      <c r="AU39" s="762"/>
      <c r="AV39" s="762"/>
      <c r="AW39" s="762"/>
      <c r="AX39" s="762"/>
      <c r="AY39" s="763"/>
      <c r="AZ39" s="683" t="s">
        <v>129</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5476</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352418</v>
      </c>
      <c r="CS39" s="719"/>
      <c r="CT39" s="719"/>
      <c r="CU39" s="719"/>
      <c r="CV39" s="719"/>
      <c r="CW39" s="719"/>
      <c r="CX39" s="719"/>
      <c r="CY39" s="720"/>
      <c r="CZ39" s="688">
        <v>2.4</v>
      </c>
      <c r="DA39" s="717"/>
      <c r="DB39" s="717"/>
      <c r="DC39" s="721"/>
      <c r="DD39" s="692">
        <v>283265</v>
      </c>
      <c r="DE39" s="719"/>
      <c r="DF39" s="719"/>
      <c r="DG39" s="719"/>
      <c r="DH39" s="719"/>
      <c r="DI39" s="719"/>
      <c r="DJ39" s="719"/>
      <c r="DK39" s="720"/>
      <c r="DL39" s="692" t="s">
        <v>129</v>
      </c>
      <c r="DM39" s="719"/>
      <c r="DN39" s="719"/>
      <c r="DO39" s="719"/>
      <c r="DP39" s="719"/>
      <c r="DQ39" s="719"/>
      <c r="DR39" s="719"/>
      <c r="DS39" s="719"/>
      <c r="DT39" s="719"/>
      <c r="DU39" s="719"/>
      <c r="DV39" s="720"/>
      <c r="DW39" s="688" t="s">
        <v>178</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178</v>
      </c>
      <c r="S40" s="684"/>
      <c r="T40" s="684"/>
      <c r="U40" s="684"/>
      <c r="V40" s="684"/>
      <c r="W40" s="684"/>
      <c r="X40" s="684"/>
      <c r="Y40" s="685"/>
      <c r="Z40" s="686" t="s">
        <v>129</v>
      </c>
      <c r="AA40" s="686"/>
      <c r="AB40" s="686"/>
      <c r="AC40" s="686"/>
      <c r="AD40" s="687" t="s">
        <v>232</v>
      </c>
      <c r="AE40" s="687"/>
      <c r="AF40" s="687"/>
      <c r="AG40" s="687"/>
      <c r="AH40" s="687"/>
      <c r="AI40" s="687"/>
      <c r="AJ40" s="687"/>
      <c r="AK40" s="687"/>
      <c r="AL40" s="688" t="s">
        <v>178</v>
      </c>
      <c r="AM40" s="689"/>
      <c r="AN40" s="689"/>
      <c r="AO40" s="690"/>
      <c r="AQ40" s="761" t="s">
        <v>341</v>
      </c>
      <c r="AR40" s="762"/>
      <c r="AS40" s="762"/>
      <c r="AT40" s="762"/>
      <c r="AU40" s="762"/>
      <c r="AV40" s="762"/>
      <c r="AW40" s="762"/>
      <c r="AX40" s="762"/>
      <c r="AY40" s="763"/>
      <c r="AZ40" s="683" t="s">
        <v>129</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150900</v>
      </c>
      <c r="CS40" s="684"/>
      <c r="CT40" s="684"/>
      <c r="CU40" s="684"/>
      <c r="CV40" s="684"/>
      <c r="CW40" s="684"/>
      <c r="CX40" s="684"/>
      <c r="CY40" s="685"/>
      <c r="CZ40" s="688">
        <v>1</v>
      </c>
      <c r="DA40" s="717"/>
      <c r="DB40" s="717"/>
      <c r="DC40" s="721"/>
      <c r="DD40" s="692">
        <v>15000</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494524</v>
      </c>
      <c r="S41" s="684"/>
      <c r="T41" s="684"/>
      <c r="U41" s="684"/>
      <c r="V41" s="684"/>
      <c r="W41" s="684"/>
      <c r="X41" s="684"/>
      <c r="Y41" s="685"/>
      <c r="Z41" s="686">
        <v>3.2</v>
      </c>
      <c r="AA41" s="686"/>
      <c r="AB41" s="686"/>
      <c r="AC41" s="686"/>
      <c r="AD41" s="687" t="s">
        <v>178</v>
      </c>
      <c r="AE41" s="687"/>
      <c r="AF41" s="687"/>
      <c r="AG41" s="687"/>
      <c r="AH41" s="687"/>
      <c r="AI41" s="687"/>
      <c r="AJ41" s="687"/>
      <c r="AK41" s="687"/>
      <c r="AL41" s="688" t="s">
        <v>129</v>
      </c>
      <c r="AM41" s="689"/>
      <c r="AN41" s="689"/>
      <c r="AO41" s="690"/>
      <c r="AQ41" s="761" t="s">
        <v>346</v>
      </c>
      <c r="AR41" s="762"/>
      <c r="AS41" s="762"/>
      <c r="AT41" s="762"/>
      <c r="AU41" s="762"/>
      <c r="AV41" s="762"/>
      <c r="AW41" s="762"/>
      <c r="AX41" s="762"/>
      <c r="AY41" s="763"/>
      <c r="AZ41" s="683">
        <v>199452</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232</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178</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15268626</v>
      </c>
      <c r="S42" s="769"/>
      <c r="T42" s="769"/>
      <c r="U42" s="769"/>
      <c r="V42" s="769"/>
      <c r="W42" s="769"/>
      <c r="X42" s="769"/>
      <c r="Y42" s="777"/>
      <c r="Z42" s="778">
        <v>100</v>
      </c>
      <c r="AA42" s="778"/>
      <c r="AB42" s="778"/>
      <c r="AC42" s="778"/>
      <c r="AD42" s="779">
        <v>8251778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875277</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389</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1541195</v>
      </c>
      <c r="CS42" s="684"/>
      <c r="CT42" s="684"/>
      <c r="CU42" s="684"/>
      <c r="CV42" s="684"/>
      <c r="CW42" s="684"/>
      <c r="CX42" s="684"/>
      <c r="CY42" s="685"/>
      <c r="CZ42" s="688">
        <v>10.5</v>
      </c>
      <c r="DA42" s="689"/>
      <c r="DB42" s="689"/>
      <c r="DC42" s="701"/>
      <c r="DD42" s="692">
        <v>357286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t="s">
        <v>178</v>
      </c>
      <c r="CS43" s="719"/>
      <c r="CT43" s="719"/>
      <c r="CU43" s="719"/>
      <c r="CV43" s="719"/>
      <c r="CW43" s="719"/>
      <c r="CX43" s="719"/>
      <c r="CY43" s="720"/>
      <c r="CZ43" s="688" t="s">
        <v>129</v>
      </c>
      <c r="DA43" s="717"/>
      <c r="DB43" s="717"/>
      <c r="DC43" s="721"/>
      <c r="DD43" s="692" t="s">
        <v>178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1530438</v>
      </c>
      <c r="CS44" s="684"/>
      <c r="CT44" s="684"/>
      <c r="CU44" s="684"/>
      <c r="CV44" s="684"/>
      <c r="CW44" s="684"/>
      <c r="CX44" s="684"/>
      <c r="CY44" s="685"/>
      <c r="CZ44" s="688">
        <v>10.4</v>
      </c>
      <c r="DA44" s="689"/>
      <c r="DB44" s="689"/>
      <c r="DC44" s="701"/>
      <c r="DD44" s="692">
        <v>357286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678356</v>
      </c>
      <c r="CS45" s="719"/>
      <c r="CT45" s="719"/>
      <c r="CU45" s="719"/>
      <c r="CV45" s="719"/>
      <c r="CW45" s="719"/>
      <c r="CX45" s="719"/>
      <c r="CY45" s="720"/>
      <c r="CZ45" s="688">
        <v>4.5999999999999996</v>
      </c>
      <c r="DA45" s="717"/>
      <c r="DB45" s="717"/>
      <c r="DC45" s="721"/>
      <c r="DD45" s="692">
        <v>33017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666870</v>
      </c>
      <c r="CS46" s="684"/>
      <c r="CT46" s="684"/>
      <c r="CU46" s="684"/>
      <c r="CV46" s="684"/>
      <c r="CW46" s="684"/>
      <c r="CX46" s="684"/>
      <c r="CY46" s="685"/>
      <c r="CZ46" s="688">
        <v>4.5</v>
      </c>
      <c r="DA46" s="689"/>
      <c r="DB46" s="689"/>
      <c r="DC46" s="701"/>
      <c r="DD46" s="692">
        <v>299702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10757</v>
      </c>
      <c r="CS47" s="719"/>
      <c r="CT47" s="719"/>
      <c r="CU47" s="719"/>
      <c r="CV47" s="719"/>
      <c r="CW47" s="719"/>
      <c r="CX47" s="719"/>
      <c r="CY47" s="720"/>
      <c r="CZ47" s="688">
        <v>0.1</v>
      </c>
      <c r="DA47" s="717"/>
      <c r="DB47" s="717"/>
      <c r="DC47" s="721"/>
      <c r="DD47" s="692" t="s">
        <v>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14721281</v>
      </c>
      <c r="CS49" s="754"/>
      <c r="CT49" s="754"/>
      <c r="CU49" s="754"/>
      <c r="CV49" s="754"/>
      <c r="CW49" s="754"/>
      <c r="CX49" s="754"/>
      <c r="CY49" s="785"/>
      <c r="CZ49" s="780">
        <v>100</v>
      </c>
      <c r="DA49" s="786"/>
      <c r="DB49" s="786"/>
      <c r="DC49" s="787"/>
      <c r="DD49" s="788">
        <v>9634655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DnYfKDH3zmDhPS3lw1EN69U/Qhb7SjEMoG9m3eWyqHR3Rw95Z4fvl85gVh0YHMpm67dkt8m6Apysw1V6Its9Q==" saltValue="77SoqmPtdpGnCyIEnTXxJ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15307</v>
      </c>
      <c r="R7" s="819"/>
      <c r="S7" s="819"/>
      <c r="T7" s="819"/>
      <c r="U7" s="819"/>
      <c r="V7" s="819">
        <v>14760</v>
      </c>
      <c r="W7" s="819"/>
      <c r="X7" s="819"/>
      <c r="Y7" s="819"/>
      <c r="Z7" s="819"/>
      <c r="AA7" s="819">
        <v>547</v>
      </c>
      <c r="AB7" s="819"/>
      <c r="AC7" s="819"/>
      <c r="AD7" s="819"/>
      <c r="AE7" s="820"/>
      <c r="AF7" s="821">
        <v>498</v>
      </c>
      <c r="AG7" s="822"/>
      <c r="AH7" s="822"/>
      <c r="AI7" s="822"/>
      <c r="AJ7" s="823"/>
      <c r="AK7" s="858" t="s">
        <v>571</v>
      </c>
      <c r="AL7" s="859"/>
      <c r="AM7" s="859"/>
      <c r="AN7" s="859"/>
      <c r="AO7" s="859"/>
      <c r="AP7" s="859">
        <v>17650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5</v>
      </c>
      <c r="CI7" s="856"/>
      <c r="CJ7" s="856"/>
      <c r="CK7" s="856"/>
      <c r="CL7" s="857"/>
      <c r="CM7" s="855">
        <v>117</v>
      </c>
      <c r="CN7" s="856"/>
      <c r="CO7" s="856"/>
      <c r="CP7" s="856"/>
      <c r="CQ7" s="857"/>
      <c r="CR7" s="855">
        <v>50</v>
      </c>
      <c r="CS7" s="856"/>
      <c r="CT7" s="856"/>
      <c r="CU7" s="856"/>
      <c r="CV7" s="857"/>
      <c r="CW7" s="855">
        <v>67</v>
      </c>
      <c r="CX7" s="856"/>
      <c r="CY7" s="856"/>
      <c r="CZ7" s="856"/>
      <c r="DA7" s="857"/>
      <c r="DB7" s="855" t="s">
        <v>586</v>
      </c>
      <c r="DC7" s="856"/>
      <c r="DD7" s="856"/>
      <c r="DE7" s="856"/>
      <c r="DF7" s="857"/>
      <c r="DG7" s="855" t="s">
        <v>586</v>
      </c>
      <c r="DH7" s="856"/>
      <c r="DI7" s="856"/>
      <c r="DJ7" s="856"/>
      <c r="DK7" s="857"/>
      <c r="DL7" s="855" t="s">
        <v>587</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v>
      </c>
      <c r="R8" s="843"/>
      <c r="S8" s="843"/>
      <c r="T8" s="843"/>
      <c r="U8" s="843"/>
      <c r="V8" s="843">
        <v>2</v>
      </c>
      <c r="W8" s="843"/>
      <c r="X8" s="843"/>
      <c r="Y8" s="843"/>
      <c r="Z8" s="843"/>
      <c r="AA8" s="843">
        <v>0</v>
      </c>
      <c r="AB8" s="843"/>
      <c r="AC8" s="843"/>
      <c r="AD8" s="843"/>
      <c r="AE8" s="844"/>
      <c r="AF8" s="845">
        <v>0</v>
      </c>
      <c r="AG8" s="846"/>
      <c r="AH8" s="846"/>
      <c r="AI8" s="846"/>
      <c r="AJ8" s="847"/>
      <c r="AK8" s="848" t="s">
        <v>571</v>
      </c>
      <c r="AL8" s="849"/>
      <c r="AM8" s="849"/>
      <c r="AN8" s="849"/>
      <c r="AO8" s="849"/>
      <c r="AP8" s="849" t="s">
        <v>572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f>15307+2</f>
        <v>15309</v>
      </c>
      <c r="R23" s="878"/>
      <c r="S23" s="878"/>
      <c r="T23" s="878"/>
      <c r="U23" s="878"/>
      <c r="V23" s="878">
        <f>14760+2</f>
        <v>14762</v>
      </c>
      <c r="W23" s="878"/>
      <c r="X23" s="878"/>
      <c r="Y23" s="878"/>
      <c r="Z23" s="878"/>
      <c r="AA23" s="878">
        <f>547+0</f>
        <v>547</v>
      </c>
      <c r="AB23" s="878"/>
      <c r="AC23" s="878"/>
      <c r="AD23" s="878"/>
      <c r="AE23" s="879"/>
      <c r="AF23" s="880">
        <v>498</v>
      </c>
      <c r="AG23" s="878"/>
      <c r="AH23" s="878"/>
      <c r="AI23" s="878"/>
      <c r="AJ23" s="881"/>
      <c r="AK23" s="882"/>
      <c r="AL23" s="883"/>
      <c r="AM23" s="883"/>
      <c r="AN23" s="883"/>
      <c r="AO23" s="883"/>
      <c r="AP23" s="878">
        <v>17650</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3039</v>
      </c>
      <c r="R28" s="907"/>
      <c r="S28" s="907"/>
      <c r="T28" s="907"/>
      <c r="U28" s="907"/>
      <c r="V28" s="907">
        <v>3018</v>
      </c>
      <c r="W28" s="907"/>
      <c r="X28" s="907"/>
      <c r="Y28" s="907"/>
      <c r="Z28" s="907"/>
      <c r="AA28" s="907">
        <v>21</v>
      </c>
      <c r="AB28" s="907"/>
      <c r="AC28" s="907"/>
      <c r="AD28" s="907"/>
      <c r="AE28" s="908"/>
      <c r="AF28" s="909">
        <v>21</v>
      </c>
      <c r="AG28" s="907"/>
      <c r="AH28" s="907"/>
      <c r="AI28" s="907"/>
      <c r="AJ28" s="910"/>
      <c r="AK28" s="911">
        <v>199</v>
      </c>
      <c r="AL28" s="902"/>
      <c r="AM28" s="902"/>
      <c r="AN28" s="902"/>
      <c r="AO28" s="902"/>
      <c r="AP28" s="902" t="s">
        <v>571</v>
      </c>
      <c r="AQ28" s="902"/>
      <c r="AR28" s="902"/>
      <c r="AS28" s="902"/>
      <c r="AT28" s="902"/>
      <c r="AU28" s="902" t="s">
        <v>571</v>
      </c>
      <c r="AV28" s="902"/>
      <c r="AW28" s="902"/>
      <c r="AX28" s="902"/>
      <c r="AY28" s="902"/>
      <c r="AZ28" s="903" t="s">
        <v>572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353</v>
      </c>
      <c r="R29" s="843"/>
      <c r="S29" s="843"/>
      <c r="T29" s="843"/>
      <c r="U29" s="843"/>
      <c r="V29" s="843">
        <v>353</v>
      </c>
      <c r="W29" s="843"/>
      <c r="X29" s="843"/>
      <c r="Y29" s="843"/>
      <c r="Z29" s="843"/>
      <c r="AA29" s="843">
        <v>0</v>
      </c>
      <c r="AB29" s="843"/>
      <c r="AC29" s="843"/>
      <c r="AD29" s="843"/>
      <c r="AE29" s="844"/>
      <c r="AF29" s="845">
        <v>0</v>
      </c>
      <c r="AG29" s="846"/>
      <c r="AH29" s="846"/>
      <c r="AI29" s="846"/>
      <c r="AJ29" s="847"/>
      <c r="AK29" s="914">
        <v>74</v>
      </c>
      <c r="AL29" s="915"/>
      <c r="AM29" s="915"/>
      <c r="AN29" s="915"/>
      <c r="AO29" s="915"/>
      <c r="AP29" s="915" t="s">
        <v>571</v>
      </c>
      <c r="AQ29" s="915"/>
      <c r="AR29" s="915"/>
      <c r="AS29" s="915"/>
      <c r="AT29" s="915"/>
      <c r="AU29" s="915" t="s">
        <v>571</v>
      </c>
      <c r="AV29" s="915"/>
      <c r="AW29" s="915"/>
      <c r="AX29" s="915"/>
      <c r="AY29" s="915"/>
      <c r="AZ29" s="916" t="s">
        <v>571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756</v>
      </c>
      <c r="R30" s="843"/>
      <c r="S30" s="843"/>
      <c r="T30" s="843"/>
      <c r="U30" s="843"/>
      <c r="V30" s="843">
        <v>692</v>
      </c>
      <c r="W30" s="843"/>
      <c r="X30" s="843"/>
      <c r="Y30" s="843"/>
      <c r="Z30" s="843"/>
      <c r="AA30" s="843">
        <v>64</v>
      </c>
      <c r="AB30" s="843"/>
      <c r="AC30" s="843"/>
      <c r="AD30" s="843"/>
      <c r="AE30" s="844"/>
      <c r="AF30" s="845">
        <v>313</v>
      </c>
      <c r="AG30" s="846"/>
      <c r="AH30" s="846"/>
      <c r="AI30" s="846"/>
      <c r="AJ30" s="847"/>
      <c r="AK30" s="914">
        <v>119</v>
      </c>
      <c r="AL30" s="915"/>
      <c r="AM30" s="915"/>
      <c r="AN30" s="915"/>
      <c r="AO30" s="915"/>
      <c r="AP30" s="915">
        <v>1283</v>
      </c>
      <c r="AQ30" s="915"/>
      <c r="AR30" s="915"/>
      <c r="AS30" s="915"/>
      <c r="AT30" s="915"/>
      <c r="AU30" s="915">
        <v>305</v>
      </c>
      <c r="AV30" s="915"/>
      <c r="AW30" s="915"/>
      <c r="AX30" s="915"/>
      <c r="AY30" s="915"/>
      <c r="AZ30" s="916" t="s">
        <v>571</v>
      </c>
      <c r="BA30" s="916"/>
      <c r="BB30" s="916"/>
      <c r="BC30" s="916"/>
      <c r="BD30" s="916"/>
      <c r="BE30" s="912" t="s">
        <v>403</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1256</v>
      </c>
      <c r="R31" s="843"/>
      <c r="S31" s="843"/>
      <c r="T31" s="843"/>
      <c r="U31" s="843"/>
      <c r="V31" s="843">
        <v>1243</v>
      </c>
      <c r="W31" s="843"/>
      <c r="X31" s="843"/>
      <c r="Y31" s="843"/>
      <c r="Z31" s="843"/>
      <c r="AA31" s="843">
        <v>13</v>
      </c>
      <c r="AB31" s="843"/>
      <c r="AC31" s="843"/>
      <c r="AD31" s="843"/>
      <c r="AE31" s="844"/>
      <c r="AF31" s="845">
        <v>78</v>
      </c>
      <c r="AG31" s="846"/>
      <c r="AH31" s="846"/>
      <c r="AI31" s="846"/>
      <c r="AJ31" s="847"/>
      <c r="AK31" s="914">
        <v>434</v>
      </c>
      <c r="AL31" s="915"/>
      <c r="AM31" s="915"/>
      <c r="AN31" s="915"/>
      <c r="AO31" s="915"/>
      <c r="AP31" s="915">
        <v>10315</v>
      </c>
      <c r="AQ31" s="915"/>
      <c r="AR31" s="915"/>
      <c r="AS31" s="915"/>
      <c r="AT31" s="915"/>
      <c r="AU31" s="915">
        <v>4642</v>
      </c>
      <c r="AV31" s="915"/>
      <c r="AW31" s="915"/>
      <c r="AX31" s="915"/>
      <c r="AY31" s="915"/>
      <c r="AZ31" s="916" t="s">
        <v>573</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412</v>
      </c>
      <c r="AG63" s="926"/>
      <c r="AH63" s="926"/>
      <c r="AI63" s="926"/>
      <c r="AJ63" s="927"/>
      <c r="AK63" s="928"/>
      <c r="AL63" s="923"/>
      <c r="AM63" s="923"/>
      <c r="AN63" s="923"/>
      <c r="AO63" s="923"/>
      <c r="AP63" s="926">
        <v>11598</v>
      </c>
      <c r="AQ63" s="926"/>
      <c r="AR63" s="926"/>
      <c r="AS63" s="926"/>
      <c r="AT63" s="926"/>
      <c r="AU63" s="926">
        <v>4947</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393</v>
      </c>
      <c r="W66" s="802"/>
      <c r="X66" s="802"/>
      <c r="Y66" s="802"/>
      <c r="Z66" s="803"/>
      <c r="AA66" s="801" t="s">
        <v>394</v>
      </c>
      <c r="AB66" s="802"/>
      <c r="AC66" s="802"/>
      <c r="AD66" s="802"/>
      <c r="AE66" s="803"/>
      <c r="AF66" s="936" t="s">
        <v>411</v>
      </c>
      <c r="AG66" s="897"/>
      <c r="AH66" s="897"/>
      <c r="AI66" s="897"/>
      <c r="AJ66" s="937"/>
      <c r="AK66" s="801" t="s">
        <v>412</v>
      </c>
      <c r="AL66" s="825"/>
      <c r="AM66" s="825"/>
      <c r="AN66" s="825"/>
      <c r="AO66" s="826"/>
      <c r="AP66" s="801" t="s">
        <v>413</v>
      </c>
      <c r="AQ66" s="802"/>
      <c r="AR66" s="802"/>
      <c r="AS66" s="802"/>
      <c r="AT66" s="803"/>
      <c r="AU66" s="801" t="s">
        <v>414</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4311</v>
      </c>
      <c r="R68" s="950"/>
      <c r="S68" s="950"/>
      <c r="T68" s="950"/>
      <c r="U68" s="950"/>
      <c r="V68" s="950">
        <v>3658</v>
      </c>
      <c r="W68" s="950"/>
      <c r="X68" s="950"/>
      <c r="Y68" s="950"/>
      <c r="Z68" s="950"/>
      <c r="AA68" s="950">
        <v>653</v>
      </c>
      <c r="AB68" s="950"/>
      <c r="AC68" s="950"/>
      <c r="AD68" s="950"/>
      <c r="AE68" s="950"/>
      <c r="AF68" s="950">
        <v>653</v>
      </c>
      <c r="AG68" s="950"/>
      <c r="AH68" s="950"/>
      <c r="AI68" s="950"/>
      <c r="AJ68" s="950"/>
      <c r="AK68" s="950" t="s">
        <v>571</v>
      </c>
      <c r="AL68" s="950"/>
      <c r="AM68" s="950"/>
      <c r="AN68" s="950"/>
      <c r="AO68" s="950"/>
      <c r="AP68" s="950" t="s">
        <v>583</v>
      </c>
      <c r="AQ68" s="950"/>
      <c r="AR68" s="950"/>
      <c r="AS68" s="950"/>
      <c r="AT68" s="950"/>
      <c r="AU68" s="950" t="s">
        <v>571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91</v>
      </c>
      <c r="R69" s="915"/>
      <c r="S69" s="915"/>
      <c r="T69" s="915"/>
      <c r="U69" s="915"/>
      <c r="V69" s="915">
        <v>88</v>
      </c>
      <c r="W69" s="915"/>
      <c r="X69" s="915"/>
      <c r="Y69" s="915"/>
      <c r="Z69" s="915"/>
      <c r="AA69" s="915">
        <v>3</v>
      </c>
      <c r="AB69" s="915"/>
      <c r="AC69" s="915"/>
      <c r="AD69" s="915"/>
      <c r="AE69" s="915"/>
      <c r="AF69" s="915">
        <v>3</v>
      </c>
      <c r="AG69" s="915"/>
      <c r="AH69" s="915"/>
      <c r="AI69" s="915"/>
      <c r="AJ69" s="915"/>
      <c r="AK69" s="915" t="s">
        <v>573</v>
      </c>
      <c r="AL69" s="915"/>
      <c r="AM69" s="915"/>
      <c r="AN69" s="915"/>
      <c r="AO69" s="915"/>
      <c r="AP69" s="915" t="s">
        <v>571</v>
      </c>
      <c r="AQ69" s="915"/>
      <c r="AR69" s="915"/>
      <c r="AS69" s="915"/>
      <c r="AT69" s="915"/>
      <c r="AU69" s="915" t="s">
        <v>571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161</v>
      </c>
      <c r="R70" s="915"/>
      <c r="S70" s="915"/>
      <c r="T70" s="915"/>
      <c r="U70" s="915"/>
      <c r="V70" s="915">
        <v>149</v>
      </c>
      <c r="W70" s="915"/>
      <c r="X70" s="915"/>
      <c r="Y70" s="915"/>
      <c r="Z70" s="915"/>
      <c r="AA70" s="915">
        <v>12</v>
      </c>
      <c r="AB70" s="915"/>
      <c r="AC70" s="915"/>
      <c r="AD70" s="915"/>
      <c r="AE70" s="915"/>
      <c r="AF70" s="915">
        <v>12</v>
      </c>
      <c r="AG70" s="915"/>
      <c r="AH70" s="915"/>
      <c r="AI70" s="915"/>
      <c r="AJ70" s="915"/>
      <c r="AK70" s="915">
        <v>38</v>
      </c>
      <c r="AL70" s="915"/>
      <c r="AM70" s="915"/>
      <c r="AN70" s="915"/>
      <c r="AO70" s="915"/>
      <c r="AP70" s="915" t="s">
        <v>571</v>
      </c>
      <c r="AQ70" s="915"/>
      <c r="AR70" s="915"/>
      <c r="AS70" s="915"/>
      <c r="AT70" s="915"/>
      <c r="AU70" s="915" t="s">
        <v>571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272</v>
      </c>
      <c r="R71" s="915"/>
      <c r="S71" s="915"/>
      <c r="T71" s="915"/>
      <c r="U71" s="915"/>
      <c r="V71" s="915">
        <v>259</v>
      </c>
      <c r="W71" s="915"/>
      <c r="X71" s="915"/>
      <c r="Y71" s="915"/>
      <c r="Z71" s="915"/>
      <c r="AA71" s="915">
        <v>13</v>
      </c>
      <c r="AB71" s="915"/>
      <c r="AC71" s="915"/>
      <c r="AD71" s="915"/>
      <c r="AE71" s="915"/>
      <c r="AF71" s="915">
        <v>13</v>
      </c>
      <c r="AG71" s="915"/>
      <c r="AH71" s="915"/>
      <c r="AI71" s="915"/>
      <c r="AJ71" s="915"/>
      <c r="AK71" s="915">
        <v>3</v>
      </c>
      <c r="AL71" s="915"/>
      <c r="AM71" s="915"/>
      <c r="AN71" s="915"/>
      <c r="AO71" s="915"/>
      <c r="AP71" s="915" t="s">
        <v>571</v>
      </c>
      <c r="AQ71" s="915"/>
      <c r="AR71" s="915"/>
      <c r="AS71" s="915"/>
      <c r="AT71" s="915"/>
      <c r="AU71" s="915" t="s">
        <v>571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11741</v>
      </c>
      <c r="R72" s="915"/>
      <c r="S72" s="915"/>
      <c r="T72" s="915"/>
      <c r="U72" s="915"/>
      <c r="V72" s="915">
        <v>11506</v>
      </c>
      <c r="W72" s="915"/>
      <c r="X72" s="915"/>
      <c r="Y72" s="915"/>
      <c r="Z72" s="915"/>
      <c r="AA72" s="915">
        <v>235</v>
      </c>
      <c r="AB72" s="915"/>
      <c r="AC72" s="915"/>
      <c r="AD72" s="915"/>
      <c r="AE72" s="915"/>
      <c r="AF72" s="915">
        <v>235</v>
      </c>
      <c r="AG72" s="915"/>
      <c r="AH72" s="915"/>
      <c r="AI72" s="915"/>
      <c r="AJ72" s="915"/>
      <c r="AK72" s="915" t="s">
        <v>584</v>
      </c>
      <c r="AL72" s="915"/>
      <c r="AM72" s="915"/>
      <c r="AN72" s="915"/>
      <c r="AO72" s="915"/>
      <c r="AP72" s="915" t="s">
        <v>571</v>
      </c>
      <c r="AQ72" s="915"/>
      <c r="AR72" s="915"/>
      <c r="AS72" s="915"/>
      <c r="AT72" s="915"/>
      <c r="AU72" s="915" t="s">
        <v>571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529</v>
      </c>
      <c r="R73" s="915"/>
      <c r="S73" s="915"/>
      <c r="T73" s="915"/>
      <c r="U73" s="915"/>
      <c r="V73" s="915">
        <v>507</v>
      </c>
      <c r="W73" s="915"/>
      <c r="X73" s="915"/>
      <c r="Y73" s="915"/>
      <c r="Z73" s="915"/>
      <c r="AA73" s="915">
        <v>22</v>
      </c>
      <c r="AB73" s="915"/>
      <c r="AC73" s="915"/>
      <c r="AD73" s="915"/>
      <c r="AE73" s="915"/>
      <c r="AF73" s="915">
        <v>22</v>
      </c>
      <c r="AG73" s="915"/>
      <c r="AH73" s="915"/>
      <c r="AI73" s="915"/>
      <c r="AJ73" s="915"/>
      <c r="AK73" s="915" t="s">
        <v>571</v>
      </c>
      <c r="AL73" s="915"/>
      <c r="AM73" s="915"/>
      <c r="AN73" s="915"/>
      <c r="AO73" s="915"/>
      <c r="AP73" s="915" t="s">
        <v>571</v>
      </c>
      <c r="AQ73" s="915"/>
      <c r="AR73" s="915"/>
      <c r="AS73" s="915"/>
      <c r="AT73" s="915"/>
      <c r="AU73" s="915" t="s">
        <v>571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580</v>
      </c>
      <c r="C74" s="958"/>
      <c r="D74" s="958"/>
      <c r="E74" s="958"/>
      <c r="F74" s="958"/>
      <c r="G74" s="958"/>
      <c r="H74" s="958"/>
      <c r="I74" s="958"/>
      <c r="J74" s="958"/>
      <c r="K74" s="958"/>
      <c r="L74" s="958"/>
      <c r="M74" s="958"/>
      <c r="N74" s="958"/>
      <c r="O74" s="958"/>
      <c r="P74" s="959"/>
      <c r="Q74" s="960">
        <v>109615</v>
      </c>
      <c r="R74" s="915"/>
      <c r="S74" s="915"/>
      <c r="T74" s="915"/>
      <c r="U74" s="915"/>
      <c r="V74" s="915">
        <v>107064</v>
      </c>
      <c r="W74" s="915"/>
      <c r="X74" s="915"/>
      <c r="Y74" s="915"/>
      <c r="Z74" s="915"/>
      <c r="AA74" s="915">
        <v>2551</v>
      </c>
      <c r="AB74" s="915"/>
      <c r="AC74" s="915"/>
      <c r="AD74" s="915"/>
      <c r="AE74" s="915"/>
      <c r="AF74" s="915">
        <v>2551</v>
      </c>
      <c r="AG74" s="915"/>
      <c r="AH74" s="915"/>
      <c r="AI74" s="915"/>
      <c r="AJ74" s="915"/>
      <c r="AK74" s="915">
        <v>861</v>
      </c>
      <c r="AL74" s="915"/>
      <c r="AM74" s="915"/>
      <c r="AN74" s="915"/>
      <c r="AO74" s="915"/>
      <c r="AP74" s="915" t="s">
        <v>571</v>
      </c>
      <c r="AQ74" s="915"/>
      <c r="AR74" s="915"/>
      <c r="AS74" s="915"/>
      <c r="AT74" s="915"/>
      <c r="AU74" s="915" t="s">
        <v>571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581</v>
      </c>
      <c r="C75" s="958"/>
      <c r="D75" s="958"/>
      <c r="E75" s="958"/>
      <c r="F75" s="958"/>
      <c r="G75" s="958"/>
      <c r="H75" s="958"/>
      <c r="I75" s="958"/>
      <c r="J75" s="958"/>
      <c r="K75" s="958"/>
      <c r="L75" s="958"/>
      <c r="M75" s="958"/>
      <c r="N75" s="958"/>
      <c r="O75" s="958"/>
      <c r="P75" s="959"/>
      <c r="Q75" s="963">
        <v>2084</v>
      </c>
      <c r="R75" s="964"/>
      <c r="S75" s="964"/>
      <c r="T75" s="964"/>
      <c r="U75" s="914"/>
      <c r="V75" s="965">
        <v>2063</v>
      </c>
      <c r="W75" s="964"/>
      <c r="X75" s="964"/>
      <c r="Y75" s="964"/>
      <c r="Z75" s="914"/>
      <c r="AA75" s="965">
        <v>21</v>
      </c>
      <c r="AB75" s="964"/>
      <c r="AC75" s="964"/>
      <c r="AD75" s="964"/>
      <c r="AE75" s="914"/>
      <c r="AF75" s="965">
        <v>21</v>
      </c>
      <c r="AG75" s="964"/>
      <c r="AH75" s="964"/>
      <c r="AI75" s="964"/>
      <c r="AJ75" s="914"/>
      <c r="AK75" s="965" t="s">
        <v>571</v>
      </c>
      <c r="AL75" s="964"/>
      <c r="AM75" s="964"/>
      <c r="AN75" s="964"/>
      <c r="AO75" s="914"/>
      <c r="AP75" s="965">
        <v>911</v>
      </c>
      <c r="AQ75" s="964"/>
      <c r="AR75" s="964"/>
      <c r="AS75" s="964"/>
      <c r="AT75" s="914"/>
      <c r="AU75" s="965">
        <v>239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582</v>
      </c>
      <c r="C76" s="958"/>
      <c r="D76" s="958"/>
      <c r="E76" s="958"/>
      <c r="F76" s="958"/>
      <c r="G76" s="958"/>
      <c r="H76" s="958"/>
      <c r="I76" s="958"/>
      <c r="J76" s="958"/>
      <c r="K76" s="958"/>
      <c r="L76" s="958"/>
      <c r="M76" s="958"/>
      <c r="N76" s="958"/>
      <c r="O76" s="958"/>
      <c r="P76" s="959"/>
      <c r="Q76" s="963">
        <v>2776</v>
      </c>
      <c r="R76" s="964"/>
      <c r="S76" s="964"/>
      <c r="T76" s="964"/>
      <c r="U76" s="914"/>
      <c r="V76" s="965">
        <v>2683</v>
      </c>
      <c r="W76" s="964"/>
      <c r="X76" s="964"/>
      <c r="Y76" s="964"/>
      <c r="Z76" s="914"/>
      <c r="AA76" s="965">
        <v>93</v>
      </c>
      <c r="AB76" s="964"/>
      <c r="AC76" s="964"/>
      <c r="AD76" s="964"/>
      <c r="AE76" s="914"/>
      <c r="AF76" s="965">
        <v>93</v>
      </c>
      <c r="AG76" s="964"/>
      <c r="AH76" s="964"/>
      <c r="AI76" s="964"/>
      <c r="AJ76" s="914"/>
      <c r="AK76" s="965" t="s">
        <v>571</v>
      </c>
      <c r="AL76" s="964"/>
      <c r="AM76" s="964"/>
      <c r="AN76" s="964"/>
      <c r="AO76" s="914"/>
      <c r="AP76" s="965">
        <v>2635</v>
      </c>
      <c r="AQ76" s="964"/>
      <c r="AR76" s="964"/>
      <c r="AS76" s="964"/>
      <c r="AT76" s="914"/>
      <c r="AU76" s="965">
        <v>436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3603</v>
      </c>
      <c r="AG88" s="926"/>
      <c r="AH88" s="926"/>
      <c r="AI88" s="926"/>
      <c r="AJ88" s="926"/>
      <c r="AK88" s="923"/>
      <c r="AL88" s="923"/>
      <c r="AM88" s="923"/>
      <c r="AN88" s="923"/>
      <c r="AO88" s="923"/>
      <c r="AP88" s="926">
        <v>3546</v>
      </c>
      <c r="AQ88" s="926"/>
      <c r="AR88" s="926"/>
      <c r="AS88" s="926"/>
      <c r="AT88" s="926"/>
      <c r="AU88" s="926">
        <v>675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v>
      </c>
      <c r="CS102" s="934"/>
      <c r="CT102" s="934"/>
      <c r="CU102" s="934"/>
      <c r="CV102" s="977"/>
      <c r="CW102" s="976">
        <v>67</v>
      </c>
      <c r="CX102" s="934"/>
      <c r="CY102" s="934"/>
      <c r="CZ102" s="934"/>
      <c r="DA102" s="977"/>
      <c r="DB102" s="976" t="s">
        <v>596</v>
      </c>
      <c r="DC102" s="934"/>
      <c r="DD102" s="934"/>
      <c r="DE102" s="934"/>
      <c r="DF102" s="977"/>
      <c r="DG102" s="976" t="s">
        <v>597</v>
      </c>
      <c r="DH102" s="934"/>
      <c r="DI102" s="934"/>
      <c r="DJ102" s="934"/>
      <c r="DK102" s="977"/>
      <c r="DL102" s="976" t="s">
        <v>596</v>
      </c>
      <c r="DM102" s="934"/>
      <c r="DN102" s="934"/>
      <c r="DO102" s="934"/>
      <c r="DP102" s="977"/>
      <c r="DQ102" s="976" t="s">
        <v>596</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305</v>
      </c>
      <c r="AG109" s="979"/>
      <c r="AH109" s="979"/>
      <c r="AI109" s="979"/>
      <c r="AJ109" s="980"/>
      <c r="AK109" s="978" t="s">
        <v>304</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305</v>
      </c>
      <c r="BW109" s="979"/>
      <c r="BX109" s="979"/>
      <c r="BY109" s="979"/>
      <c r="BZ109" s="980"/>
      <c r="CA109" s="978" t="s">
        <v>304</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305</v>
      </c>
      <c r="DM109" s="979"/>
      <c r="DN109" s="979"/>
      <c r="DO109" s="979"/>
      <c r="DP109" s="980"/>
      <c r="DQ109" s="978" t="s">
        <v>304</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1450980</v>
      </c>
      <c r="AB110" s="986"/>
      <c r="AC110" s="986"/>
      <c r="AD110" s="986"/>
      <c r="AE110" s="987"/>
      <c r="AF110" s="988">
        <v>1521299</v>
      </c>
      <c r="AG110" s="986"/>
      <c r="AH110" s="986"/>
      <c r="AI110" s="986"/>
      <c r="AJ110" s="987"/>
      <c r="AK110" s="988">
        <v>1527471</v>
      </c>
      <c r="AL110" s="986"/>
      <c r="AM110" s="986"/>
      <c r="AN110" s="986"/>
      <c r="AO110" s="987"/>
      <c r="AP110" s="989">
        <v>22</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17836504</v>
      </c>
      <c r="BR110" s="1021"/>
      <c r="BS110" s="1021"/>
      <c r="BT110" s="1021"/>
      <c r="BU110" s="1021"/>
      <c r="BV110" s="1021">
        <v>17580761</v>
      </c>
      <c r="BW110" s="1021"/>
      <c r="BX110" s="1021"/>
      <c r="BY110" s="1021"/>
      <c r="BZ110" s="1021"/>
      <c r="CA110" s="1021">
        <v>17650437</v>
      </c>
      <c r="CB110" s="1021"/>
      <c r="CC110" s="1021"/>
      <c r="CD110" s="1021"/>
      <c r="CE110" s="1021"/>
      <c r="CF110" s="1035">
        <v>253.7</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431</v>
      </c>
      <c r="DM110" s="1021"/>
      <c r="DN110" s="1021"/>
      <c r="DO110" s="1021"/>
      <c r="DP110" s="1021"/>
      <c r="DQ110" s="1021" t="s">
        <v>432</v>
      </c>
      <c r="DR110" s="1021"/>
      <c r="DS110" s="1021"/>
      <c r="DT110" s="1021"/>
      <c r="DU110" s="1021"/>
      <c r="DV110" s="1022" t="s">
        <v>432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431</v>
      </c>
      <c r="AL111" s="1028"/>
      <c r="AM111" s="1028"/>
      <c r="AN111" s="1028"/>
      <c r="AO111" s="1029"/>
      <c r="AP111" s="1031" t="s">
        <v>431</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129</v>
      </c>
      <c r="BW111" s="1014"/>
      <c r="BX111" s="1014"/>
      <c r="BY111" s="1014"/>
      <c r="BZ111" s="1014"/>
      <c r="CA111" s="1014" t="s">
        <v>129</v>
      </c>
      <c r="CB111" s="1014"/>
      <c r="CC111" s="1014"/>
      <c r="CD111" s="1014"/>
      <c r="CE111" s="1014"/>
      <c r="CF111" s="1008" t="s">
        <v>129</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432</v>
      </c>
      <c r="DR111" s="1014"/>
      <c r="DS111" s="1014"/>
      <c r="DT111" s="1014"/>
      <c r="DU111" s="1014"/>
      <c r="DV111" s="1015" t="s">
        <v>129</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432</v>
      </c>
      <c r="AL112" s="1053"/>
      <c r="AM112" s="1053"/>
      <c r="AN112" s="1053"/>
      <c r="AO112" s="1054"/>
      <c r="AP112" s="1056" t="s">
        <v>129</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5295458</v>
      </c>
      <c r="BR112" s="1014"/>
      <c r="BS112" s="1014"/>
      <c r="BT112" s="1014"/>
      <c r="BU112" s="1014"/>
      <c r="BV112" s="1014">
        <v>5053454</v>
      </c>
      <c r="BW112" s="1014"/>
      <c r="BX112" s="1014"/>
      <c r="BY112" s="1014"/>
      <c r="BZ112" s="1014"/>
      <c r="CA112" s="1014">
        <v>4947092</v>
      </c>
      <c r="CB112" s="1014"/>
      <c r="CC112" s="1014"/>
      <c r="CD112" s="1014"/>
      <c r="CE112" s="1014"/>
      <c r="CF112" s="1008">
        <v>71.099999999999994</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531693</v>
      </c>
      <c r="AB113" s="1028"/>
      <c r="AC113" s="1028"/>
      <c r="AD113" s="1028"/>
      <c r="AE113" s="1029"/>
      <c r="AF113" s="1030">
        <v>474641</v>
      </c>
      <c r="AG113" s="1028"/>
      <c r="AH113" s="1028"/>
      <c r="AI113" s="1028"/>
      <c r="AJ113" s="1029"/>
      <c r="AK113" s="1030">
        <v>482980</v>
      </c>
      <c r="AL113" s="1028"/>
      <c r="AM113" s="1028"/>
      <c r="AN113" s="1028"/>
      <c r="AO113" s="1029"/>
      <c r="AP113" s="1031">
        <v>6.9</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729823</v>
      </c>
      <c r="BR113" s="1014"/>
      <c r="BS113" s="1014"/>
      <c r="BT113" s="1014"/>
      <c r="BU113" s="1014"/>
      <c r="BV113" s="1014">
        <v>712827</v>
      </c>
      <c r="BW113" s="1014"/>
      <c r="BX113" s="1014"/>
      <c r="BY113" s="1014"/>
      <c r="BZ113" s="1014"/>
      <c r="CA113" s="1014">
        <v>675290</v>
      </c>
      <c r="CB113" s="1014"/>
      <c r="CC113" s="1014"/>
      <c r="CD113" s="1014"/>
      <c r="CE113" s="1014"/>
      <c r="CF113" s="1008">
        <v>9.6999999999999993</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24355</v>
      </c>
      <c r="AB114" s="1053"/>
      <c r="AC114" s="1053"/>
      <c r="AD114" s="1053"/>
      <c r="AE114" s="1054"/>
      <c r="AF114" s="1055">
        <v>37339</v>
      </c>
      <c r="AG114" s="1053"/>
      <c r="AH114" s="1053"/>
      <c r="AI114" s="1053"/>
      <c r="AJ114" s="1054"/>
      <c r="AK114" s="1055">
        <v>39726</v>
      </c>
      <c r="AL114" s="1053"/>
      <c r="AM114" s="1053"/>
      <c r="AN114" s="1053"/>
      <c r="AO114" s="1054"/>
      <c r="AP114" s="1056">
        <v>0.6</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2415523</v>
      </c>
      <c r="BR114" s="1014"/>
      <c r="BS114" s="1014"/>
      <c r="BT114" s="1014"/>
      <c r="BU114" s="1014"/>
      <c r="BV114" s="1014">
        <v>2380365</v>
      </c>
      <c r="BW114" s="1014"/>
      <c r="BX114" s="1014"/>
      <c r="BY114" s="1014"/>
      <c r="BZ114" s="1014"/>
      <c r="CA114" s="1014">
        <v>2334356</v>
      </c>
      <c r="CB114" s="1014"/>
      <c r="CC114" s="1014"/>
      <c r="CD114" s="1014"/>
      <c r="CE114" s="1014"/>
      <c r="CF114" s="1008">
        <v>33.6</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129</v>
      </c>
      <c r="AG115" s="1028"/>
      <c r="AH115" s="1028"/>
      <c r="AI115" s="1028"/>
      <c r="AJ115" s="1029"/>
      <c r="AK115" s="1030" t="s">
        <v>129</v>
      </c>
      <c r="AL115" s="1028"/>
      <c r="AM115" s="1028"/>
      <c r="AN115" s="1028"/>
      <c r="AO115" s="1029"/>
      <c r="AP115" s="1031" t="s">
        <v>129</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432</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31</v>
      </c>
      <c r="AB116" s="1053"/>
      <c r="AC116" s="1053"/>
      <c r="AD116" s="1053"/>
      <c r="AE116" s="1054"/>
      <c r="AF116" s="1055" t="s">
        <v>129</v>
      </c>
      <c r="AG116" s="1053"/>
      <c r="AH116" s="1053"/>
      <c r="AI116" s="1053"/>
      <c r="AJ116" s="1054"/>
      <c r="AK116" s="1055">
        <v>7</v>
      </c>
      <c r="AL116" s="1053"/>
      <c r="AM116" s="1053"/>
      <c r="AN116" s="1053"/>
      <c r="AO116" s="1054"/>
      <c r="AP116" s="1056">
        <v>0</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2007059</v>
      </c>
      <c r="AB117" s="1071"/>
      <c r="AC117" s="1071"/>
      <c r="AD117" s="1071"/>
      <c r="AE117" s="1072"/>
      <c r="AF117" s="1073">
        <v>2033279</v>
      </c>
      <c r="AG117" s="1071"/>
      <c r="AH117" s="1071"/>
      <c r="AI117" s="1071"/>
      <c r="AJ117" s="1072"/>
      <c r="AK117" s="1073">
        <v>2050184</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305</v>
      </c>
      <c r="AG118" s="979"/>
      <c r="AH118" s="979"/>
      <c r="AI118" s="979"/>
      <c r="AJ118" s="980"/>
      <c r="AK118" s="978" t="s">
        <v>304</v>
      </c>
      <c r="AL118" s="979"/>
      <c r="AM118" s="979"/>
      <c r="AN118" s="979"/>
      <c r="AO118" s="980"/>
      <c r="AP118" s="1065" t="s">
        <v>425</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454</v>
      </c>
      <c r="DH118" s="1053"/>
      <c r="DI118" s="1053"/>
      <c r="DJ118" s="1053"/>
      <c r="DK118" s="1054"/>
      <c r="DL118" s="1055" t="s">
        <v>129</v>
      </c>
      <c r="DM118" s="1053"/>
      <c r="DN118" s="1053"/>
      <c r="DO118" s="1053"/>
      <c r="DP118" s="1054"/>
      <c r="DQ118" s="1055" t="s">
        <v>458</v>
      </c>
      <c r="DR118" s="1053"/>
      <c r="DS118" s="1053"/>
      <c r="DT118" s="1053"/>
      <c r="DU118" s="1054"/>
      <c r="DV118" s="1056" t="s">
        <v>129</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458</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459</v>
      </c>
      <c r="BP119" s="1100"/>
      <c r="BQ119" s="1091">
        <v>26277308</v>
      </c>
      <c r="BR119" s="1092"/>
      <c r="BS119" s="1092"/>
      <c r="BT119" s="1092"/>
      <c r="BU119" s="1092"/>
      <c r="BV119" s="1092">
        <v>25727407</v>
      </c>
      <c r="BW119" s="1092"/>
      <c r="BX119" s="1092"/>
      <c r="BY119" s="1092"/>
      <c r="BZ119" s="1092"/>
      <c r="CA119" s="1092">
        <v>25607175</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129</v>
      </c>
      <c r="DM119" s="1078"/>
      <c r="DN119" s="1078"/>
      <c r="DO119" s="1078"/>
      <c r="DP119" s="1079"/>
      <c r="DQ119" s="1077" t="s">
        <v>129</v>
      </c>
      <c r="DR119" s="1078"/>
      <c r="DS119" s="1078"/>
      <c r="DT119" s="1078"/>
      <c r="DU119" s="1079"/>
      <c r="DV119" s="1080" t="s">
        <v>454</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4688870</v>
      </c>
      <c r="BR120" s="1021"/>
      <c r="BS120" s="1021"/>
      <c r="BT120" s="1021"/>
      <c r="BU120" s="1021"/>
      <c r="BV120" s="1021">
        <v>4509050</v>
      </c>
      <c r="BW120" s="1021"/>
      <c r="BX120" s="1021"/>
      <c r="BY120" s="1021"/>
      <c r="BZ120" s="1021"/>
      <c r="CA120" s="1021">
        <v>4440439</v>
      </c>
      <c r="CB120" s="1021"/>
      <c r="CC120" s="1021"/>
      <c r="CD120" s="1021"/>
      <c r="CE120" s="1021"/>
      <c r="CF120" s="1035">
        <v>63.8</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v>4908924</v>
      </c>
      <c r="DH120" s="1021"/>
      <c r="DI120" s="1021"/>
      <c r="DJ120" s="1021"/>
      <c r="DK120" s="1021"/>
      <c r="DL120" s="1021">
        <v>4685418</v>
      </c>
      <c r="DM120" s="1021"/>
      <c r="DN120" s="1021"/>
      <c r="DO120" s="1021"/>
      <c r="DP120" s="1021"/>
      <c r="DQ120" s="1021">
        <v>4641743</v>
      </c>
      <c r="DR120" s="1021"/>
      <c r="DS120" s="1021"/>
      <c r="DT120" s="1021"/>
      <c r="DU120" s="1021"/>
      <c r="DV120" s="1022">
        <v>66.7</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261942</v>
      </c>
      <c r="BR121" s="1014"/>
      <c r="BS121" s="1014"/>
      <c r="BT121" s="1014"/>
      <c r="BU121" s="1014"/>
      <c r="BV121" s="1014">
        <v>221192</v>
      </c>
      <c r="BW121" s="1014"/>
      <c r="BX121" s="1014"/>
      <c r="BY121" s="1014"/>
      <c r="BZ121" s="1014"/>
      <c r="CA121" s="1014">
        <v>182090</v>
      </c>
      <c r="CB121" s="1014"/>
      <c r="CC121" s="1014"/>
      <c r="CD121" s="1014"/>
      <c r="CE121" s="1014"/>
      <c r="CF121" s="1008">
        <v>2.6</v>
      </c>
      <c r="CG121" s="1009"/>
      <c r="CH121" s="1009"/>
      <c r="CI121" s="1009"/>
      <c r="CJ121" s="1009"/>
      <c r="CK121" s="1104"/>
      <c r="CL121" s="1105"/>
      <c r="CM121" s="1105"/>
      <c r="CN121" s="1105"/>
      <c r="CO121" s="1106"/>
      <c r="CP121" s="1114" t="s">
        <v>402</v>
      </c>
      <c r="CQ121" s="1115"/>
      <c r="CR121" s="1115"/>
      <c r="CS121" s="1115"/>
      <c r="CT121" s="1115"/>
      <c r="CU121" s="1115"/>
      <c r="CV121" s="1115"/>
      <c r="CW121" s="1115"/>
      <c r="CX121" s="1115"/>
      <c r="CY121" s="1115"/>
      <c r="CZ121" s="1115"/>
      <c r="DA121" s="1115"/>
      <c r="DB121" s="1115"/>
      <c r="DC121" s="1115"/>
      <c r="DD121" s="1115"/>
      <c r="DE121" s="1115"/>
      <c r="DF121" s="1116"/>
      <c r="DG121" s="1013">
        <v>347302</v>
      </c>
      <c r="DH121" s="1014"/>
      <c r="DI121" s="1014"/>
      <c r="DJ121" s="1014"/>
      <c r="DK121" s="1014"/>
      <c r="DL121" s="1014">
        <v>331091</v>
      </c>
      <c r="DM121" s="1014"/>
      <c r="DN121" s="1014"/>
      <c r="DO121" s="1014"/>
      <c r="DP121" s="1014"/>
      <c r="DQ121" s="1014">
        <v>305349</v>
      </c>
      <c r="DR121" s="1014"/>
      <c r="DS121" s="1014"/>
      <c r="DT121" s="1014"/>
      <c r="DU121" s="1014"/>
      <c r="DV121" s="1015">
        <v>4.4000000000000004</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458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18878218</v>
      </c>
      <c r="BR122" s="1092"/>
      <c r="BS122" s="1092"/>
      <c r="BT122" s="1092"/>
      <c r="BU122" s="1092"/>
      <c r="BV122" s="1092">
        <v>18322813</v>
      </c>
      <c r="BW122" s="1092"/>
      <c r="BX122" s="1092"/>
      <c r="BY122" s="1092"/>
      <c r="BZ122" s="1092"/>
      <c r="CA122" s="1092">
        <v>17772304</v>
      </c>
      <c r="CB122" s="1092"/>
      <c r="CC122" s="1092"/>
      <c r="CD122" s="1092"/>
      <c r="CE122" s="1092"/>
      <c r="CF122" s="1112">
        <v>255.5</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129</v>
      </c>
      <c r="DR122" s="1014"/>
      <c r="DS122" s="1014"/>
      <c r="DT122" s="1014"/>
      <c r="DU122" s="1014"/>
      <c r="DV122" s="1015" t="s">
        <v>458</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129</v>
      </c>
      <c r="AL123" s="1053"/>
      <c r="AM123" s="1053"/>
      <c r="AN123" s="1053"/>
      <c r="AO123" s="1054"/>
      <c r="AP123" s="1056" t="s">
        <v>454</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468</v>
      </c>
      <c r="BP123" s="1100"/>
      <c r="BQ123" s="1159">
        <v>23829030</v>
      </c>
      <c r="BR123" s="1160"/>
      <c r="BS123" s="1160"/>
      <c r="BT123" s="1160"/>
      <c r="BU123" s="1160"/>
      <c r="BV123" s="1160">
        <v>23053055</v>
      </c>
      <c r="BW123" s="1160"/>
      <c r="BX123" s="1160"/>
      <c r="BY123" s="1160"/>
      <c r="BZ123" s="1160"/>
      <c r="CA123" s="1160">
        <v>22394833</v>
      </c>
      <c r="CB123" s="1160"/>
      <c r="CC123" s="1160"/>
      <c r="CD123" s="1160"/>
      <c r="CE123" s="1160"/>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454</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34.6</v>
      </c>
      <c r="BR124" s="1122"/>
      <c r="BS124" s="1122"/>
      <c r="BT124" s="1122"/>
      <c r="BU124" s="1122"/>
      <c r="BV124" s="1122">
        <v>38</v>
      </c>
      <c r="BW124" s="1122"/>
      <c r="BX124" s="1122"/>
      <c r="BY124" s="1122"/>
      <c r="BZ124" s="1122"/>
      <c r="CA124" s="1122">
        <v>46.1</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v>39232</v>
      </c>
      <c r="DH124" s="1078"/>
      <c r="DI124" s="1078"/>
      <c r="DJ124" s="1078"/>
      <c r="DK124" s="1079"/>
      <c r="DL124" s="1077">
        <v>36945</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454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458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454</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56923</v>
      </c>
      <c r="AB128" s="1142"/>
      <c r="AC128" s="1142"/>
      <c r="AD128" s="1142"/>
      <c r="AE128" s="1143"/>
      <c r="AF128" s="1144">
        <v>57915</v>
      </c>
      <c r="AG128" s="1142"/>
      <c r="AH128" s="1142"/>
      <c r="AI128" s="1142"/>
      <c r="AJ128" s="1143"/>
      <c r="AK128" s="1144">
        <v>67916</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454</v>
      </c>
      <c r="BG128" s="1149"/>
      <c r="BH128" s="1149"/>
      <c r="BI128" s="1149"/>
      <c r="BJ128" s="1149"/>
      <c r="BK128" s="1149"/>
      <c r="BL128" s="1150"/>
      <c r="BM128" s="1148">
        <v>13.64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458</v>
      </c>
      <c r="DR128" s="1134"/>
      <c r="DS128" s="1134"/>
      <c r="DT128" s="1134"/>
      <c r="DU128" s="1134"/>
      <c r="DV128" s="1135" t="s">
        <v>129</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8522436</v>
      </c>
      <c r="AB129" s="1053"/>
      <c r="AC129" s="1053"/>
      <c r="AD129" s="1053"/>
      <c r="AE129" s="1054"/>
      <c r="AF129" s="1055">
        <v>8509408</v>
      </c>
      <c r="AG129" s="1053"/>
      <c r="AH129" s="1053"/>
      <c r="AI129" s="1053"/>
      <c r="AJ129" s="1054"/>
      <c r="AK129" s="1055">
        <v>8449293</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129</v>
      </c>
      <c r="BG129" s="1163"/>
      <c r="BH129" s="1163"/>
      <c r="BI129" s="1163"/>
      <c r="BJ129" s="1163"/>
      <c r="BK129" s="1163"/>
      <c r="BL129" s="1164"/>
      <c r="BM129" s="1162">
        <v>18.64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1449985</v>
      </c>
      <c r="AB130" s="1053"/>
      <c r="AC130" s="1053"/>
      <c r="AD130" s="1053"/>
      <c r="AE130" s="1054"/>
      <c r="AF130" s="1055">
        <v>1481179</v>
      </c>
      <c r="AG130" s="1053"/>
      <c r="AH130" s="1053"/>
      <c r="AI130" s="1053"/>
      <c r="AJ130" s="1054"/>
      <c r="AK130" s="1055">
        <v>1493007</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7072451</v>
      </c>
      <c r="AB131" s="1078"/>
      <c r="AC131" s="1078"/>
      <c r="AD131" s="1078"/>
      <c r="AE131" s="1079"/>
      <c r="AF131" s="1077">
        <v>7028229</v>
      </c>
      <c r="AG131" s="1078"/>
      <c r="AH131" s="1078"/>
      <c r="AI131" s="1078"/>
      <c r="AJ131" s="1079"/>
      <c r="AK131" s="1077">
        <v>6956286</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46.1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7.0718199390000001</v>
      </c>
      <c r="AB132" s="1194"/>
      <c r="AC132" s="1194"/>
      <c r="AD132" s="1194"/>
      <c r="AE132" s="1195"/>
      <c r="AF132" s="1196">
        <v>7.0314299660000001</v>
      </c>
      <c r="AG132" s="1194"/>
      <c r="AH132" s="1194"/>
      <c r="AI132" s="1194"/>
      <c r="AJ132" s="1195"/>
      <c r="AK132" s="1196">
        <v>7.0333652180000001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6.9</v>
      </c>
      <c r="AB133" s="1177"/>
      <c r="AC133" s="1177"/>
      <c r="AD133" s="1177"/>
      <c r="AE133" s="1178"/>
      <c r="AF133" s="1176">
        <v>6.9</v>
      </c>
      <c r="AG133" s="1177"/>
      <c r="AH133" s="1177"/>
      <c r="AI133" s="1177"/>
      <c r="AJ133" s="1178"/>
      <c r="AK133" s="1176">
        <v>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a6sDgI5iw5umdu4hB3eDovgTG3rf80AJRCCtMGgbAL7MrSIr9ehx+hzNCKAWmqnyqNZSxfs8Wxxiho5WN+SwA==" saltValue="fVwIYrsYLhuE0Ws4YFqG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t08vqSt9N3Q+Pb5PTmdEIOj1PK6AylTWQo0sy5Z+aTnztRjoYxrDfdSlmPXvvktPZFdkKRj30cAav2oF/4lHQ==" saltValue="FB7Kh+a/o4P1WiZv+2Lb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sqref="A1:A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i3EU/Rd+cnd9eBAv6HlZ334Ct9ckwyV7PToIZURR3fK/TbxGPuw7MGr2YjrTywIe+U/T+RP7JfeVduM84EgQ==" saltValue="UaREtcbhpe1a/XjeBZLI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2098454</v>
      </c>
      <c r="AP9" s="313">
        <v>74942</v>
      </c>
      <c r="AQ9" s="314">
        <v>70630</v>
      </c>
      <c r="AR9" s="315">
        <v>6.1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267436</v>
      </c>
      <c r="AP10" s="316">
        <v>9551</v>
      </c>
      <c r="AQ10" s="317">
        <v>8333</v>
      </c>
      <c r="AR10" s="318">
        <v>14.6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439301</v>
      </c>
      <c r="AP11" s="316">
        <v>15689</v>
      </c>
      <c r="AQ11" s="317">
        <v>8447</v>
      </c>
      <c r="AR11" s="318">
        <v>85.7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v>26297</v>
      </c>
      <c r="AP12" s="316">
        <v>939</v>
      </c>
      <c r="AQ12" s="317">
        <v>1002</v>
      </c>
      <c r="AR12" s="318">
        <v>-6.3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506</v>
      </c>
      <c r="AL13" s="1217"/>
      <c r="AM13" s="1217"/>
      <c r="AN13" s="1218"/>
      <c r="AO13" s="316" t="s">
        <v>507</v>
      </c>
      <c r="AP13" s="316" t="s">
        <v>507</v>
      </c>
      <c r="AQ13" s="317">
        <v>12</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72743</v>
      </c>
      <c r="AP14" s="316">
        <v>2598</v>
      </c>
      <c r="AQ14" s="317">
        <v>2952</v>
      </c>
      <c r="AR14" s="318">
        <v>-12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t="s">
        <v>507</v>
      </c>
      <c r="AP15" s="316" t="s">
        <v>507</v>
      </c>
      <c r="AQ15" s="317">
        <v>1842</v>
      </c>
      <c r="AR15" s="318" t="s">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-198090</v>
      </c>
      <c r="AP16" s="316">
        <v>-7074</v>
      </c>
      <c r="AQ16" s="317">
        <v>-6186</v>
      </c>
      <c r="AR16" s="318">
        <v>14.4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2706141</v>
      </c>
      <c r="AP17" s="316">
        <v>96644</v>
      </c>
      <c r="AQ17" s="317">
        <v>87031</v>
      </c>
      <c r="AR17" s="318">
        <v>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9.7899999999999991</v>
      </c>
      <c r="AP21" s="329">
        <v>8.3000000000000007</v>
      </c>
      <c r="AQ21" s="330">
        <v>1.49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97.4</v>
      </c>
      <c r="AP22" s="334">
        <v>97.7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1527471</v>
      </c>
      <c r="AP32" s="343">
        <v>54551</v>
      </c>
      <c r="AQ32" s="344">
        <v>50496</v>
      </c>
      <c r="AR32" s="345">
        <v>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507</v>
      </c>
      <c r="AP34" s="343" t="s">
        <v>507</v>
      </c>
      <c r="AQ34" s="344">
        <v>40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482980</v>
      </c>
      <c r="AP35" s="343">
        <v>17249</v>
      </c>
      <c r="AQ35" s="344">
        <v>19688</v>
      </c>
      <c r="AR35" s="345">
        <v>-12.4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39726</v>
      </c>
      <c r="AP36" s="343">
        <v>1419</v>
      </c>
      <c r="AQ36" s="344">
        <v>2838</v>
      </c>
      <c r="AR36" s="345">
        <v>-50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t="s">
        <v>507</v>
      </c>
      <c r="AP37" s="343" t="s">
        <v>507</v>
      </c>
      <c r="AQ37" s="344">
        <v>486</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v>7</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-67916</v>
      </c>
      <c r="AP39" s="343">
        <v>-2425</v>
      </c>
      <c r="AQ39" s="344">
        <v>-4320</v>
      </c>
      <c r="AR39" s="345">
        <v>-43.9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-1493007</v>
      </c>
      <c r="AP40" s="343">
        <v>-53320</v>
      </c>
      <c r="AQ40" s="344">
        <v>-47973</v>
      </c>
      <c r="AR40" s="345">
        <v>11.1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489261</v>
      </c>
      <c r="AP41" s="343">
        <v>17473</v>
      </c>
      <c r="AQ41" s="344">
        <v>21258</v>
      </c>
      <c r="AR41" s="345">
        <v>-17.8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1747901</v>
      </c>
      <c r="AN51" s="365">
        <v>60076</v>
      </c>
      <c r="AO51" s="366">
        <v>-43.1</v>
      </c>
      <c r="AP51" s="367">
        <v>81768</v>
      </c>
      <c r="AQ51" s="368">
        <v>-23.3</v>
      </c>
      <c r="AR51" s="369">
        <v>-19.8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653356</v>
      </c>
      <c r="AN52" s="373">
        <v>22456</v>
      </c>
      <c r="AO52" s="374">
        <v>-64.2</v>
      </c>
      <c r="AP52" s="375">
        <v>37917</v>
      </c>
      <c r="AQ52" s="376">
        <v>-16.7</v>
      </c>
      <c r="AR52" s="377">
        <v>-47.5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1998282</v>
      </c>
      <c r="AN53" s="365">
        <v>69373</v>
      </c>
      <c r="AO53" s="366">
        <v>15.5</v>
      </c>
      <c r="AP53" s="367">
        <v>65876</v>
      </c>
      <c r="AQ53" s="368">
        <v>-19.399999999999999</v>
      </c>
      <c r="AR53" s="369">
        <v>34.9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683521</v>
      </c>
      <c r="AN54" s="373">
        <v>23729</v>
      </c>
      <c r="AO54" s="374">
        <v>5.7</v>
      </c>
      <c r="AP54" s="375">
        <v>36484</v>
      </c>
      <c r="AQ54" s="376">
        <v>-3.8</v>
      </c>
      <c r="AR54" s="377">
        <v>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1508715</v>
      </c>
      <c r="AN55" s="365">
        <v>52819</v>
      </c>
      <c r="AO55" s="366">
        <v>-23.9</v>
      </c>
      <c r="AP55" s="367">
        <v>68468</v>
      </c>
      <c r="AQ55" s="368">
        <v>3.9</v>
      </c>
      <c r="AR55" s="369">
        <v>-27.8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604366</v>
      </c>
      <c r="AN56" s="373">
        <v>21158</v>
      </c>
      <c r="AO56" s="374">
        <v>-10.8</v>
      </c>
      <c r="AP56" s="375">
        <v>34140</v>
      </c>
      <c r="AQ56" s="376">
        <v>-6.4</v>
      </c>
      <c r="AR56" s="377">
        <v>-4.4000000000000004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1800885</v>
      </c>
      <c r="AN57" s="365">
        <v>63719</v>
      </c>
      <c r="AO57" s="366">
        <v>20.6</v>
      </c>
      <c r="AP57" s="367">
        <v>69729</v>
      </c>
      <c r="AQ57" s="368">
        <v>1.8</v>
      </c>
      <c r="AR57" s="369">
        <v>18.8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502576</v>
      </c>
      <c r="AN58" s="373">
        <v>17782</v>
      </c>
      <c r="AO58" s="374">
        <v>-16</v>
      </c>
      <c r="AP58" s="375">
        <v>38908</v>
      </c>
      <c r="AQ58" s="376">
        <v>14</v>
      </c>
      <c r="AR58" s="377">
        <v>-30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1530438</v>
      </c>
      <c r="AN59" s="365">
        <v>54657</v>
      </c>
      <c r="AO59" s="366">
        <v>-14.2</v>
      </c>
      <c r="AP59" s="367">
        <v>74581</v>
      </c>
      <c r="AQ59" s="368">
        <v>7</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666870</v>
      </c>
      <c r="AN60" s="373">
        <v>23816</v>
      </c>
      <c r="AO60" s="374">
        <v>33.9</v>
      </c>
      <c r="AP60" s="375">
        <v>41563</v>
      </c>
      <c r="AQ60" s="376">
        <v>6.8</v>
      </c>
      <c r="AR60" s="377">
        <v>27.1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1717244</v>
      </c>
      <c r="AN61" s="380">
        <v>60129</v>
      </c>
      <c r="AO61" s="381">
        <v>-9</v>
      </c>
      <c r="AP61" s="382">
        <v>72084</v>
      </c>
      <c r="AQ61" s="383">
        <v>-6</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622138</v>
      </c>
      <c r="AN62" s="373">
        <v>21788</v>
      </c>
      <c r="AO62" s="374">
        <v>-10.3</v>
      </c>
      <c r="AP62" s="375">
        <v>37802</v>
      </c>
      <c r="AQ62" s="376">
        <v>-1.2</v>
      </c>
      <c r="AR62" s="377">
        <v>-9.1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0SK35/toBb7fE1B2SJ/XwY4KFyAm7xbrjKuUHqLFA1GaCsT/+R3QQdGj5v6aJphXTCk+k26ypsIWvS8h4OHNA==" saltValue="27sFXfUxeiDN/B+wa0H/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Zzx7ophxmq3ElESWDSFwU2Yg8toZZEyRP6y83643WDRYqeE2VYgltIsXfssCV2FrH6w1FPxftgoc3JKqwewz0A==" saltValue="2Vr8uRZxtgUypJK5tWB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AJvR20FrI1E3fKn2JzGW6d8kHEejgeHhdJ70b7leFQ+Y1gOsPSt8avbzNp16LESaDxm6tGba609ezK1S5GF0aA==" saltValue="DNvjoyHLAvYyCDC5CeMC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36.96</v>
      </c>
      <c r="G47" s="12">
        <v>43.21</v>
      </c>
      <c r="H47" s="12">
        <v>38.119999999999997</v>
      </c>
      <c r="I47" s="12">
        <v>33.97</v>
      </c>
      <c r="J47" s="13">
        <v>33.29</v>
      </c>
    </row>
    <row r="48" spans="2:10" ht="57.75" customHeight="1" x14ac:dyDescent="0.15">
      <c r="B48" s="14"/>
      <c r="C48" s="1238" t="s">
        <v>4</v>
      </c>
      <c r="D48" s="1238"/>
      <c r="E48" s="1239"/>
      <c r="F48" s="15">
        <v>11.29</v>
      </c>
      <c r="G48" s="16">
        <v>5.05</v>
      </c>
      <c r="H48" s="16">
        <v>3.28</v>
      </c>
      <c r="I48" s="16">
        <v>6.28</v>
      </c>
      <c r="J48" s="17">
        <v>5.9</v>
      </c>
    </row>
    <row r="49" spans="2:10" ht="57.75" customHeight="1" thickBot="1" x14ac:dyDescent="0.2">
      <c r="B49" s="18"/>
      <c r="C49" s="1240" t="s">
        <v>5</v>
      </c>
      <c r="D49" s="1240"/>
      <c r="E49" s="1241"/>
      <c r="F49" s="19">
        <v>6.47</v>
      </c>
      <c r="G49" s="20" t="s">
        <v>553</v>
      </c>
      <c r="H49" s="20" t="s">
        <v>554</v>
      </c>
      <c r="I49" s="20" t="s">
        <v>555</v>
      </c>
      <c r="J49" s="21" t="s">
        <v>556</v>
      </c>
    </row>
    <row r="50" spans="2:10" ht="13.5" customHeight="1" x14ac:dyDescent="0.15"/>
  </sheetData>
  <sheetProtection algorithmName="SHA-512" hashValue="ftv6y4FS9zeORXSPLVjNEDoDKo3FSv6irS9rqF+DdgOjhHoPCqq06MMjeGAyDzB+bTQwCsU7EGFfMTUljhdaog==" saltValue="+rrS9XIniZWt5QdVKOUW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安田 崇俊</cp:lastModifiedBy>
  <cp:lastPrinted>2021-03-10T05:41:13Z</cp:lastPrinted>
  <dcterms:created xsi:type="dcterms:W3CDTF">2021-02-05T02:23:32Z</dcterms:created>
  <dcterms:modified xsi:type="dcterms:W3CDTF">2022-03-28T04:27:13Z</dcterms:modified>
  <cp:category/>
</cp:coreProperties>
</file>