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0 総務部\020 財政課\012 予算状況調査\70 財政状況資料集（3月）\R1\020221 平成３０年度財政状況資料集の作成およ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<sst xmlns="http://schemas.openxmlformats.org/spreadsheetml/2006/main" count="1115" uniqueCount="608">
  <si>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</si>
  <si>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</si>
  <si>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</si>
  <si>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</si>
  <si>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</si>
  <si>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</si>
  <si>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</si>
  <si>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</si>
  <si>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</si>
  <si>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</si>
  <si>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</si>
  <si>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</si>
  <si>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</si>
  <si>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</si>
  <si>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</si>
  <si>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</si>
  <si>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</si>
  <si>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</si>
  <si>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</si>
  <si>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</si>
  <si>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</si>
  <si>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</si>
  <si>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</si>
  <si>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</si>
  <si>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</si>
  <si>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</si>
  <si>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</si>
  <si>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</si>
  <si>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</si>
  <si>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</si>
  <si>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</si>
  <si>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</si>
  <si>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</si>
  <si>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</si>
  <si>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</si>
  <si>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</si>
  <si>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</si>
  <si>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</si>
  <si>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</si>
  <si>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</si>
  <si>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</si>
  <si>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</si>
  <si>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</si>
  <si>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</si>
  <si>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</si>
  <si>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</si>
  <si>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</si>
  <si>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</si>
  <si>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</si>
  <si>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</si>
  <si>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</si>
  <si>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</si>
  <si>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</si>
  <si>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</si>
  <si>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</si>
  <si>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</si>
  <si>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</si>
  <si>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</si>
  <si>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</si>
  <si>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</si>
  <si>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</si>
  <si>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</si>
  <si>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</si>
  <si>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</si>
  <si>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</si>
  <si>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</si>
  <si>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</si>
  <si>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</si>
  <si>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</si>
  <si>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</si>
  <si>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</si>
  <si>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</si>
  <si>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</si>
  <si>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</si>
  <si>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</si>
  <si>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</si>
  <si>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</si>
  <si>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</si>
  <si>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</si>
  <si>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</si>
  <si>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</si>
  <si>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</si>
  <si>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</si>
  <si>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</si>
  <si>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</si>
  <si>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</si>
  <si>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</si>
  <si>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</si>
  <si>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</si>
  <si>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</si>
  <si>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</si>
  <si>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</si>
  <si>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</si>
  <si>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</si>
  <si>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</si>
  <si>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</si>
  <si>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</si>
  <si>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</si>
  <si>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</si>
  <si>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</si>
  <si>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</si>
  <si>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</si>
  <si>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</si>
  <si>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</si>
  <si>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</si>
  <si>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</si>
  <si>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</si>
  <si>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</si>
  <si>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</si>
  <si>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</si>
  <si>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</si>
  <si>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</si>
  <si>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</si>
  <si>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</si>
  <si>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</si>
  <si>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</si>
  <si>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</si>
  <si>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</si>
  <si>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</si>
  <si>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</si>
  <si>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</si>
  <si>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</si>
  <si>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</si>
  <si>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</si>
  <si>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</si>
  <si>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</si>
  <si>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</si>
  <si>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</si>
  <si>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</si>
  <si>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</si>
  <si>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</si>
  <si>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</si>
  <si>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</si>
  <si>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</si>
  <si>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</si>
  <si>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</si>
  <si>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</si>
  <si>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</si>
  <si>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</si>
  <si>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</si>
  <si>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</si>
  <si>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</si>
  <si>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</si>
  <si>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</si>
  <si>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</si>
  <si>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</si>
  <si>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</si>
  <si>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</si>
  <si>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</si>
  <si>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</si>
  <si>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</si>
  <si>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</si>
  <si>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</si>
  <si>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</si>
  <si>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</si>
  <si>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</si>
  <si>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</si>
  <si>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</si>
  <si>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</si>
  <si>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</si>
  <si>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</si>
  <si>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</si>
  <si>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</si>
  <si>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</si>
  <si>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</si>
  <si>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</si>
  <si>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</si>
  <si>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</si>
  <si>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</si>
  <si>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</si>
  <si>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</si>
  <si>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</si>
  <si>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</si>
  <si>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</si>
  <si>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</si>
  <si>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</si>
  <si>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</si>
  <si>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</si>
  <si>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</si>
  <si>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</si>
  <si>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</si>
  <si>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</si>
  <si>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</si>
  <si>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</si>
  <si>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</si>
  <si>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</si>
  <si>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</si>
  <si>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</si>
  <si>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</si>
  <si>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</si>
  <si>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</si>
  <si>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</si>
  <si>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</si>
  <si>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</si>
  <si>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</si>
  <si>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</si>
  <si>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</si>
  <si>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</si>
  <si>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</si>
  <si>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</si>
  <si>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</si>
  <si>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</si>
  <si>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</si>
  <si>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</si>
  <si>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</si>
  <si>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</si>
  <si>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</si>
  <si>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</si>
  <si>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</si>
  <si>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</si>
  <si>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</si>
  <si>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福井県あわら市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</si>
  <si>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</si>
  <si>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</si>
  <si>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</si>
  <si>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</si>
  <si>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</si>
  <si>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</si>
  <si>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</si>
  <si>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</si>
  <si>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</si>
  <si>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</si>
  <si>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</si>
  <si>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</si>
  <si>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</si>
  <si>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</si>
  <si>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</si>
  <si>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</si>
  <si>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</si>
  <si>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</si>
  <si>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</si>
  <si>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</si>
  <si>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</si>
  <si>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</si>
  <si>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</si>
  <si>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</si>
  <si>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</si>
  <si>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</si>
  <si>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</si>
  <si>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</si>
  <si>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</si>
  <si>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</si>
  <si>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</si>
  <si>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</si>
  <si>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</si>
  <si>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</si>
  <si>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</si>
  <si>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</si>
  <si>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</si>
  <si>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</si>
  <si>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</si>
  <si>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</si>
  <si>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</si>
  <si>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</si>
  <si>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</si>
  <si>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</si>
  <si>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</si>
  <si>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</si>
  <si>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</si>
  <si>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</si>
  <si>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</si>
  <si>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</si>
  <si>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</si>
  <si>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</si>
  <si>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</si>
  <si>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</si>
  <si>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</si>
  <si>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</si>
  <si>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</si>
  <si>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</si>
  <si>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</si>
  <si>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</si>
  <si>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</si>
  <si>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</si>
  <si>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</si>
  <si>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</si>
  <si>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</si>
  <si>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</si>
  <si>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</si>
  <si>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</si>
  <si>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</si>
  <si>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</si>
  <si>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</si>
  <si>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</si>
  <si>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</si>
  <si>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</si>
  <si>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</si>
  <si>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</si>
  <si>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</si>
  <si>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</si>
  <si>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</si>
  <si>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</si>
  <si>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</si>
  <si>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</si>
  <si>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</si>
  <si>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</si>
  <si>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</si>
  <si>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</si>
  <si>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</si>
  <si>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</si>
  <si>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</si>
  <si>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</si>
  <si>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</si>
  <si>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</si>
  <si>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</si>
  <si>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</si>
  <si>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</si>
  <si>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</si>
  <si>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</si>
  <si>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</si>
  <si>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</si>
  <si>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</si>
  <si>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</si>
  <si>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</si>
  <si>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</si>
  <si>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</si>
  <si>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</si>
  <si>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</si>
  <si>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</si>
  <si>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</si>
  <si>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</si>
  <si>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</si>
  <si>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</si>
  <si>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</si>
  <si>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</si>
  <si>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</si>
  <si>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</si>
  <si>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</si>
  <si>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</si>
  <si>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</si>
  <si>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</si>
  <si>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</si>
  <si>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</si>
  <si>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</si>
  <si>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</si>
  <si>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</si>
  <si>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</si>
  <si>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</si>
  <si>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</si>
  <si>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</si>
  <si>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</si>
  <si>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</si>
  <si>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</si>
  <si>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</si>
  <si>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</si>
  <si>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</si>
  <si>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</si>
  <si>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</si>
  <si>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</si>
  <si>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</si>
  <si>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</si>
  <si>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</si>
  <si>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</si>
  <si>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</si>
  <si>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</si>
  <si>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</si>
  <si>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</si>
  <si>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</si>
  <si>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</si>
  <si>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</si>
  <si>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福井県あわら市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</si>
  <si>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</si>
  <si>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</si>
  <si>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</si>
  <si>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</si>
  <si>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</si>
  <si>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</si>
  <si>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</si>
  <si>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</si>
  <si>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</si>
  <si>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</si>
  <si>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</si>
  <si>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</si>
  <si>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</si>
  <si>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</si>
  <si>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</si>
  <si>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</si>
  <si>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</si>
  <si>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</si>
  <si>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</si>
  <si>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</si>
  <si>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</si>
  <si>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</si>
  <si>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</si>
  <si>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</si>
  <si>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</si>
  <si>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</si>
  <si>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</si>
  <si>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</si>
  <si>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</si>
  <si>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</si>
  <si>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</si>
  <si>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</si>
  <si>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</si>
  <si>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</si>
  <si>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</si>
  <si>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</si>
  <si>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</si>
  <si>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</si>
  <si>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</si>
  <si>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</si>
  <si>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</si>
  <si>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</si>
  <si>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</si>
  <si>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</si>
  <si>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</si>
  <si>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</si>
  <si>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</si>
  <si>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</si>
  <si>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</si>
  <si>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</si>
  <si>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</si>
  <si>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</si>
  <si>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</si>
  <si>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</si>
  <si>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</si>
  <si>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</si>
  <si>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</si>
  <si>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</si>
  <si>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</si>
  <si>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</si>
  <si>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</si>
  <si>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</si>
  <si>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</si>
  <si>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</si>
  <si>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</si>
  <si>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</si>
  <si>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</si>
  <si>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</si>
  <si>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</si>
  <si>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</si>
  <si>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</si>
  <si>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</si>
  <si>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</si>
  <si>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</si>
  <si>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</si>
  <si>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</si>
  <si>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</si>
  <si>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</si>
  <si>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</si>
  <si>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</si>
  <si>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</si>
  <si>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</si>
  <si>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</si>
  <si>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</si>
  <si>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</si>
  <si>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</si>
  <si>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</si>
  <si>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</si>
  <si>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</si>
  <si>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</si>
  <si>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</si>
  <si>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</si>
  <si>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</si>
  <si>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</si>
  <si>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</si>
  <si>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</si>
  <si>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</si>
  <si>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</si>
  <si>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</si>
  <si>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</si>
  <si>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</si>
  <si>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</si>
  <si>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</si>
  <si>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</si>
  <si>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</si>
  <si>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</si>
  <si>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</si>
  <si>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</si>
  <si>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</si>
  <si>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</si>
  <si>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</si>
  <si>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農業集落排水事業会計</t>
    <phoneticPr fontId="5"/>
  </si>
  <si>
    <t>(Ｆ)</t>
    <phoneticPr fontId="5"/>
  </si>
  <si>
    <t>芦原温泉上水道財産区水道事業会計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</si>
  <si>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</si>
  <si>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</si>
  <si>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</si>
  <si>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</si>
  <si>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</si>
  <si>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</si>
  <si>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</si>
  <si>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</si>
  <si>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</si>
  <si>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</si>
  <si>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</si>
  <si>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</si>
  <si>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</si>
  <si>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</si>
  <si>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</si>
  <si>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</si>
  <si>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</si>
  <si>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</si>
  <si>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</si>
  <si>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</si>
  <si>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</si>
  <si>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</si>
  <si>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</si>
  <si>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</si>
  <si>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</si>
  <si>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</si>
  <si>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</si>
  <si>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</si>
  <si>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</si>
  <si>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</si>
  <si>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</si>
  <si>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</si>
  <si>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</si>
  <si>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</si>
  <si>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</si>
  <si>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</si>
  <si>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</si>
  <si>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</si>
  <si>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</si>
  <si>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</si>
  <si>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</si>
  <si>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</si>
  <si>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</si>
  <si>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</si>
  <si>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</si>
  <si>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</si>
  <si>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</si>
  <si>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</si>
  <si>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</si>
  <si>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</si>
  <si>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</si>
  <si>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</si>
  <si>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</si>
  <si>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</si>
  <si>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</si>
  <si>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</si>
  <si>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</si>
  <si>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</si>
  <si>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</si>
  <si>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</si>
  <si>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</si>
  <si>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</si>
  <si>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</si>
  <si>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</si>
  <si>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</si>
  <si>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</si>
  <si>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</si>
  <si>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</si>
  <si>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</si>
  <si>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</si>
  <si>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</si>
  <si>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</si>
  <si>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</si>
  <si>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</si>
  <si>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</si>
  <si>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</si>
  <si>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</si>
  <si>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</si>
  <si>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</si>
  <si>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</si>
  <si>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</si>
  <si>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</si>
  <si>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</si>
  <si>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</si>
  <si>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</si>
  <si>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</si>
  <si>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</si>
  <si>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</si>
  <si>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0.52</t>
  </si>
  <si>
    <t>▲ 6.24</t>
  </si>
  <si>
    <t>▲ 1.22</t>
  </si>
  <si>
    <t>一般会計</t>
  </si>
  <si>
    <t>水道事業会計</t>
  </si>
  <si>
    <t>公共下水道事業会計</t>
  </si>
  <si>
    <t>国民健康保険特別会計</t>
  </si>
  <si>
    <t>工業用水道事業会計</t>
  </si>
  <si>
    <t>農業集落排水事業会計</t>
  </si>
  <si>
    <t>後期高齢者医療特別会計</t>
  </si>
  <si>
    <t>農業者労働災害共済特別会計</t>
  </si>
  <si>
    <t>その他会計（赤字）</t>
  </si>
  <si>
    <t>▲ 0.32</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</si>
  <si>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</si>
  <si>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</si>
  <si>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</si>
  <si>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</si>
  <si>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</si>
  <si>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</si>
  <si>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</si>
  <si>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</si>
  <si>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</si>
  <si>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</si>
  <si>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福井県市町総合事務組合（交通災害共済事業特別会計）</t>
    <rPh sb="0" eb="3">
      <t>フクイケン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</si>
  <si>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t>
    <phoneticPr fontId="2"/>
  </si>
  <si>
    <t>福井県自治会館組合</t>
    <rPh sb="0" eb="3">
      <t>フクイケン</t>
    </rPh>
    <rPh sb="3" eb="5">
      <t>ジチ</t>
    </rPh>
    <rPh sb="5" eb="7">
      <t>カイカン</t>
    </rPh>
    <rPh sb="7" eb="9">
      <t>クミアイ</t>
    </rPh>
    <phoneticPr fontId="2"/>
  </si>
  <si>
    <t>坂井地区広域連合（一般会計）</t>
    <rPh sb="0" eb="2">
      <t>サカイ</t>
    </rPh>
    <rPh sb="2" eb="4">
      <t>チク</t>
    </rPh>
    <rPh sb="4" eb="6">
      <t>コウイキ</t>
    </rPh>
    <rPh sb="6" eb="8">
      <t>レンゴウ</t>
    </rPh>
    <rPh sb="9" eb="11">
      <t>イッパン</t>
    </rPh>
    <rPh sb="11" eb="13">
      <t>カイケイ</t>
    </rPh>
    <phoneticPr fontId="2"/>
  </si>
  <si>
    <t>坂井地区広域連合（介護保険特別会計）</t>
    <rPh sb="0" eb="2">
      <t>サカイ</t>
    </rPh>
    <rPh sb="2" eb="4">
      <t>チク</t>
    </rPh>
    <rPh sb="4" eb="6">
      <t>コウイキ</t>
    </rPh>
    <rPh sb="6" eb="8">
      <t>レンゴウ</t>
    </rPh>
    <rPh sb="9" eb="11">
      <t>カイゴ</t>
    </rPh>
    <rPh sb="11" eb="13">
      <t>ホケン</t>
    </rPh>
    <rPh sb="13" eb="15">
      <t>トクベツ</t>
    </rPh>
    <rPh sb="15" eb="17">
      <t>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</si>
  <si>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</si>
  <si>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</si>
  <si>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嶺北消防組合</t>
    <rPh sb="0" eb="2">
      <t>レイホク</t>
    </rPh>
    <rPh sb="2" eb="4">
      <t>ショウボウ</t>
    </rPh>
    <rPh sb="4" eb="6">
      <t>クミアイ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</si>
  <si>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</si>
  <si>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t>
    <phoneticPr fontId="2"/>
  </si>
  <si>
    <t>（財）金津創作の森財団</t>
    <rPh sb="1" eb="2">
      <t>ザイ</t>
    </rPh>
    <rPh sb="3" eb="5">
      <t>カナヅ</t>
    </rPh>
    <rPh sb="5" eb="7">
      <t>ソウサク</t>
    </rPh>
    <rPh sb="8" eb="9">
      <t>モリ</t>
    </rPh>
    <rPh sb="9" eb="11">
      <t>ザイダン</t>
    </rPh>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</si>
  <si>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</si>
  <si>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</si>
  <si>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</si>
  <si>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</si>
  <si>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</si>
  <si>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</si>
  <si>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</si>
  <si>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福祉基金</t>
    <rPh sb="0" eb="2">
      <t>フクシ</t>
    </rPh>
    <rPh sb="2" eb="4">
      <t>キキン</t>
    </rPh>
    <phoneticPr fontId="2"/>
  </si>
  <si>
    <t>ふるさとあわらサポート基金</t>
    <rPh sb="11" eb="13">
      <t>キキン</t>
    </rPh>
    <phoneticPr fontId="2"/>
  </si>
  <si>
    <t>ふるさと創生基金</t>
    <rPh sb="4" eb="6">
      <t>ソウセイ</t>
    </rPh>
    <rPh sb="6" eb="8">
      <t>キキン</t>
    </rPh>
    <phoneticPr fontId="2"/>
  </si>
  <si>
    <t>学校施設整備基金</t>
    <rPh sb="0" eb="2">
      <t>ガッコウ</t>
    </rPh>
    <rPh sb="2" eb="4">
      <t>シセツ</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</si>
</sst>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DB1F-4864-AA3C-A5F5BE5E2D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105542</c:v>
                </c:pt>
                <c:pt idx="1">
                  <c:v>60076</c:v>
                </c:pt>
                <c:pt idx="2">
                  <c:v>69373</c:v>
                </c:pt>
                <c:pt idx="3">
                  <c:v>52819</c:v>
                </c:pt>
                <c:pt idx="4">
                  <c:v>63719</c:v>
                </c:pt>
              </c:numCache>
            </c:numRef>
          </c:val>
          <c:smooth val="0"/>
          <c:extLst>
            <c:ext xmlns:c16="http://schemas.microsoft.com/office/drawing/2014/chart" uri="{C3380CC4-5D6E-409C-BE32-E72D297353CC}">
              <c16:uniqueId val="{00000001-DB1F-4864-AA3C-A5F5BE5E2D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8.74</c:v>
                </c:pt>
                <c:pt idx="1">
                  <c:v>11.29</c:v>
                </c:pt>
                <c:pt idx="2">
                  <c:v>5.05</c:v>
                </c:pt>
                <c:pt idx="3">
                  <c:v>3.28</c:v>
                </c:pt>
                <c:pt idx="4">
                  <c:v>6.28</c:v>
                </c:pt>
              </c:numCache>
            </c:numRef>
          </c:val>
          <c:extLst>
            <c:ext xmlns:c16="http://schemas.microsoft.com/office/drawing/2014/chart" uri="{C3380CC4-5D6E-409C-BE32-E72D297353CC}">
              <c16:uniqueId val="{00000000-EB90-4EA9-B08C-49305ACBCC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32.700000000000003</c:v>
                </c:pt>
                <c:pt idx="1">
                  <c:v>36.96</c:v>
                </c:pt>
                <c:pt idx="2">
                  <c:v>43.21</c:v>
                </c:pt>
                <c:pt idx="3">
                  <c:v>38.119999999999997</c:v>
                </c:pt>
                <c:pt idx="4">
                  <c:v>33.97</c:v>
                </c:pt>
              </c:numCache>
            </c:numRef>
          </c:val>
          <c:extLst>
            <c:ext xmlns:c16="http://schemas.microsoft.com/office/drawing/2014/chart" uri="{C3380CC4-5D6E-409C-BE32-E72D297353CC}">
              <c16:uniqueId val="{00000001-EB90-4EA9-B08C-49305ACBCC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6.47</c:v>
                </c:pt>
                <c:pt idx="2">
                  <c:v>-0.52</c:v>
                </c:pt>
                <c:pt idx="3">
                  <c:v>-6.24</c:v>
                </c:pt>
                <c:pt idx="4">
                  <c:v>-1.22</c:v>
                </c:pt>
              </c:numCache>
            </c:numRef>
          </c:val>
          <c:smooth val="0"/>
          <c:extLst>
            <c:ext xmlns:c16="http://schemas.microsoft.com/office/drawing/2014/chart" uri="{C3380CC4-5D6E-409C-BE32-E72D297353CC}">
              <c16:uniqueId val="{00000002-EB90-4EA9-B08C-49305ACBCC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8B-4FC5-8AE6-39F0889D01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0.32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8B-4FC5-8AE6-39F0889D0116}"/>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8B-4FC5-8AE6-39F0889D011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3-628B-4FC5-8AE6-39F0889D0116}"/>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0.16</c:v>
                </c:pt>
                <c:pt idx="4">
                  <c:v>#N/A</c:v>
                </c:pt>
                <c:pt idx="5">
                  <c:v>0.18</c:v>
                </c:pt>
                <c:pt idx="6">
                  <c:v>#N/A</c:v>
                </c:pt>
                <c:pt idx="7">
                  <c:v>0.18</c:v>
                </c:pt>
                <c:pt idx="8">
                  <c:v>#N/A</c:v>
                </c:pt>
                <c:pt idx="9">
                  <c:v>0.19</c:v>
                </c:pt>
              </c:numCache>
            </c:numRef>
          </c:val>
          <c:extLst>
            <c:ext xmlns:c16="http://schemas.microsoft.com/office/drawing/2014/chart" uri="{C3380CC4-5D6E-409C-BE32-E72D297353CC}">
              <c16:uniqueId val="{00000004-628B-4FC5-8AE6-39F0889D011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c:v>
                </c:pt>
                <c:pt idx="2">
                  <c:v>#N/A</c:v>
                </c:pt>
                <c:pt idx="3">
                  <c:v>0.35</c:v>
                </c:pt>
                <c:pt idx="4">
                  <c:v>#N/A</c:v>
                </c:pt>
                <c:pt idx="5">
                  <c:v>0.36</c:v>
                </c:pt>
                <c:pt idx="6">
                  <c:v>#N/A</c:v>
                </c:pt>
                <c:pt idx="7">
                  <c:v>0.35</c:v>
                </c:pt>
                <c:pt idx="8">
                  <c:v>#N/A</c:v>
                </c:pt>
                <c:pt idx="9">
                  <c:v>0.3</c:v>
                </c:pt>
              </c:numCache>
            </c:numRef>
          </c:val>
          <c:extLst>
            <c:ext xmlns:c16="http://schemas.microsoft.com/office/drawing/2014/chart" uri="{C3380CC4-5D6E-409C-BE32-E72D297353CC}">
              <c16:uniqueId val="{00000005-628B-4FC5-8AE6-39F0889D011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0.02</c:v>
                </c:pt>
                <c:pt idx="4">
                  <c:v>#N/A</c:v>
                </c:pt>
                <c:pt idx="5">
                  <c:v>1.9</c:v>
                </c:pt>
                <c:pt idx="6">
                  <c:v>#N/A</c:v>
                </c:pt>
                <c:pt idx="7">
                  <c:v>2.1</c:v>
                </c:pt>
                <c:pt idx="8">
                  <c:v>#N/A</c:v>
                </c:pt>
                <c:pt idx="9">
                  <c:v>0.64</c:v>
                </c:pt>
              </c:numCache>
            </c:numRef>
          </c:val>
          <c:extLst>
            <c:ext xmlns:c16="http://schemas.microsoft.com/office/drawing/2014/chart" uri="{C3380CC4-5D6E-409C-BE32-E72D297353CC}">
              <c16:uniqueId val="{00000006-628B-4FC5-8AE6-39F0889D011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2.73</c:v>
                </c:pt>
                <c:pt idx="2">
                  <c:v>#N/A</c:v>
                </c:pt>
                <c:pt idx="3">
                  <c:v>2.62</c:v>
                </c:pt>
                <c:pt idx="4">
                  <c:v>#N/A</c:v>
                </c:pt>
                <c:pt idx="5">
                  <c:v>2.13</c:v>
                </c:pt>
                <c:pt idx="6">
                  <c:v>#N/A</c:v>
                </c:pt>
                <c:pt idx="7">
                  <c:v>1.56</c:v>
                </c:pt>
                <c:pt idx="8">
                  <c:v>#N/A</c:v>
                </c:pt>
                <c:pt idx="9">
                  <c:v>0.99</c:v>
                </c:pt>
              </c:numCache>
            </c:numRef>
          </c:val>
          <c:extLst>
            <c:ext xmlns:c16="http://schemas.microsoft.com/office/drawing/2014/chart" uri="{C3380CC4-5D6E-409C-BE32-E72D297353CC}">
              <c16:uniqueId val="{00000007-628B-4FC5-8AE6-39F0889D011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1.1599999999999999</c:v>
                </c:pt>
                <c:pt idx="2">
                  <c:v>#N/A</c:v>
                </c:pt>
                <c:pt idx="3">
                  <c:v>1.29</c:v>
                </c:pt>
                <c:pt idx="4">
                  <c:v>#N/A</c:v>
                </c:pt>
                <c:pt idx="5">
                  <c:v>1.62</c:v>
                </c:pt>
                <c:pt idx="6">
                  <c:v>#N/A</c:v>
                </c:pt>
                <c:pt idx="7">
                  <c:v>1.94</c:v>
                </c:pt>
                <c:pt idx="8">
                  <c:v>#N/A</c:v>
                </c:pt>
                <c:pt idx="9">
                  <c:v>2.91</c:v>
                </c:pt>
              </c:numCache>
            </c:numRef>
          </c:val>
          <c:extLst>
            <c:ext xmlns:c16="http://schemas.microsoft.com/office/drawing/2014/chart" uri="{C3380CC4-5D6E-409C-BE32-E72D297353CC}">
              <c16:uniqueId val="{00000008-628B-4FC5-8AE6-39F0889D01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8.74</c:v>
                </c:pt>
                <c:pt idx="2">
                  <c:v>#N/A</c:v>
                </c:pt>
                <c:pt idx="3">
                  <c:v>11.29</c:v>
                </c:pt>
                <c:pt idx="4">
                  <c:v>#N/A</c:v>
                </c:pt>
                <c:pt idx="5">
                  <c:v>5.04</c:v>
                </c:pt>
                <c:pt idx="6">
                  <c:v>#N/A</c:v>
                </c:pt>
                <c:pt idx="7">
                  <c:v>3.28</c:v>
                </c:pt>
                <c:pt idx="8">
                  <c:v>#N/A</c:v>
                </c:pt>
                <c:pt idx="9">
                  <c:v>6.27</c:v>
                </c:pt>
              </c:numCache>
            </c:numRef>
          </c:val>
          <c:extLst>
            <c:ext xmlns:c16="http://schemas.microsoft.com/office/drawing/2014/chart" uri="{C3380CC4-5D6E-409C-BE32-E72D297353CC}">
              <c16:uniqueId val="{00000009-628B-4FC5-8AE6-39F0889D01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1322</c:v>
                </c:pt>
                <c:pt idx="5">
                  <c:v>1377</c:v>
                </c:pt>
                <c:pt idx="8">
                  <c:v>1419</c:v>
                </c:pt>
                <c:pt idx="11">
                  <c:v>1507</c:v>
                </c:pt>
                <c:pt idx="14">
                  <c:v>1539</c:v>
                </c:pt>
              </c:numCache>
            </c:numRef>
          </c:val>
          <c:extLst>
            <c:ext xmlns:c16="http://schemas.microsoft.com/office/drawing/2014/chart" uri="{C3380CC4-5D6E-409C-BE32-E72D297353CC}">
              <c16:uniqueId val="{00000000-A7E9-4CF0-803A-D8A514BBF4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E9-4CF0-803A-D8A514BBF4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E9-4CF0-803A-D8A514BBF4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c:v>
                </c:pt>
                <c:pt idx="3">
                  <c:v>19</c:v>
                </c:pt>
                <c:pt idx="6">
                  <c:v>23</c:v>
                </c:pt>
                <c:pt idx="9">
                  <c:v>24</c:v>
                </c:pt>
                <c:pt idx="12">
                  <c:v>37</c:v>
                </c:pt>
              </c:numCache>
            </c:numRef>
          </c:val>
          <c:extLst>
            <c:ext xmlns:c16="http://schemas.microsoft.com/office/drawing/2014/chart" uri="{C3380CC4-5D6E-409C-BE32-E72D297353CC}">
              <c16:uniqueId val="{00000003-A7E9-4CF0-803A-D8A514BBF4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487</c:v>
                </c:pt>
                <c:pt idx="3">
                  <c:v>523</c:v>
                </c:pt>
                <c:pt idx="6">
                  <c:v>506</c:v>
                </c:pt>
                <c:pt idx="9">
                  <c:v>532</c:v>
                </c:pt>
                <c:pt idx="12">
                  <c:v>475</c:v>
                </c:pt>
              </c:numCache>
            </c:numRef>
          </c:val>
          <c:extLst>
            <c:ext xmlns:c16="http://schemas.microsoft.com/office/drawing/2014/chart" uri="{C3380CC4-5D6E-409C-BE32-E72D297353CC}">
              <c16:uniqueId val="{00000004-A7E9-4CF0-803A-D8A514BBF4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E9-4CF0-803A-D8A514BBF4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E9-4CF0-803A-D8A514BBF4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1401</c:v>
                </c:pt>
                <c:pt idx="3">
                  <c:v>1336</c:v>
                </c:pt>
                <c:pt idx="6">
                  <c:v>1365</c:v>
                </c:pt>
                <c:pt idx="9">
                  <c:v>1451</c:v>
                </c:pt>
                <c:pt idx="12">
                  <c:v>1521</c:v>
                </c:pt>
              </c:numCache>
            </c:numRef>
          </c:val>
          <c:extLst>
            <c:ext xmlns:c16="http://schemas.microsoft.com/office/drawing/2014/chart" uri="{C3380CC4-5D6E-409C-BE32-E72D297353CC}">
              <c16:uniqueId val="{00000007-A7E9-4CF0-803A-D8A514BBF4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582</c:v>
                </c:pt>
                <c:pt idx="2">
                  <c:v>#N/A</c:v>
                </c:pt>
                <c:pt idx="3">
                  <c:v>#N/A</c:v>
                </c:pt>
                <c:pt idx="4">
                  <c:v>501</c:v>
                </c:pt>
                <c:pt idx="5">
                  <c:v>#N/A</c:v>
                </c:pt>
                <c:pt idx="6">
                  <c:v>#N/A</c:v>
                </c:pt>
                <c:pt idx="7">
                  <c:v>475</c:v>
                </c:pt>
                <c:pt idx="8">
                  <c:v>#N/A</c:v>
                </c:pt>
                <c:pt idx="9">
                  <c:v>#N/A</c:v>
                </c:pt>
                <c:pt idx="10">
                  <c:v>500</c:v>
                </c:pt>
                <c:pt idx="11">
                  <c:v>#N/A</c:v>
                </c:pt>
                <c:pt idx="12">
                  <c:v>#N/A</c:v>
                </c:pt>
                <c:pt idx="13">
                  <c:v>494</c:v>
                </c:pt>
                <c:pt idx="14">
                  <c:v>#N/A</c:v>
                </c:pt>
              </c:numCache>
            </c:numRef>
          </c:val>
          <c:smooth val="0"/>
          <c:extLst>
            <c:ext xmlns:c16="http://schemas.microsoft.com/office/drawing/2014/chart" uri="{C3380CC4-5D6E-409C-BE32-E72D297353CC}">
              <c16:uniqueId val="{00000008-A7E9-4CF0-803A-D8A514BBF4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19090</c:v>
                </c:pt>
                <c:pt idx="5">
                  <c:v>19382</c:v>
                </c:pt>
                <c:pt idx="8">
                  <c:v>19360</c:v>
                </c:pt>
                <c:pt idx="11">
                  <c:v>18878</c:v>
                </c:pt>
                <c:pt idx="14">
                  <c:v>18323</c:v>
                </c:pt>
              </c:numCache>
            </c:numRef>
          </c:val>
          <c:extLst>
            <c:ext xmlns:c16="http://schemas.microsoft.com/office/drawing/2014/chart" uri="{C3380CC4-5D6E-409C-BE32-E72D297353CC}">
              <c16:uniqueId val="{00000000-B631-491B-A114-D93822895F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221</c:v>
                </c:pt>
                <c:pt idx="5">
                  <c:v>269</c:v>
                </c:pt>
                <c:pt idx="8">
                  <c:v>262</c:v>
                </c:pt>
                <c:pt idx="11">
                  <c:v>262</c:v>
                </c:pt>
                <c:pt idx="14">
                  <c:v>221</c:v>
                </c:pt>
              </c:numCache>
            </c:numRef>
          </c:val>
          <c:extLst>
            <c:ext xmlns:c16="http://schemas.microsoft.com/office/drawing/2014/chart" uri="{C3380CC4-5D6E-409C-BE32-E72D297353CC}">
              <c16:uniqueId val="{00000001-B631-491B-A114-D93822895F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3997</c:v>
                </c:pt>
                <c:pt idx="5">
                  <c:v>4295</c:v>
                </c:pt>
                <c:pt idx="8">
                  <c:v>4910</c:v>
                </c:pt>
                <c:pt idx="11">
                  <c:v>4689</c:v>
                </c:pt>
                <c:pt idx="14">
                  <c:v>4509</c:v>
                </c:pt>
              </c:numCache>
            </c:numRef>
          </c:val>
          <c:extLst>
            <c:ext xmlns:c16="http://schemas.microsoft.com/office/drawing/2014/chart" uri="{C3380CC4-5D6E-409C-BE32-E72D297353CC}">
              <c16:uniqueId val="{00000002-B631-491B-A114-D93822895F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31-491B-A114-D93822895F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31-491B-A114-D93822895F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31-491B-A114-D93822895F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2632</c:v>
                </c:pt>
                <c:pt idx="3">
                  <c:v>2553</c:v>
                </c:pt>
                <c:pt idx="6">
                  <c:v>2468</c:v>
                </c:pt>
                <c:pt idx="9">
                  <c:v>2416</c:v>
                </c:pt>
                <c:pt idx="12">
                  <c:v>2380</c:v>
                </c:pt>
              </c:numCache>
            </c:numRef>
          </c:val>
          <c:extLst>
            <c:ext xmlns:c16="http://schemas.microsoft.com/office/drawing/2014/chart" uri="{C3380CC4-5D6E-409C-BE32-E72D297353CC}">
              <c16:uniqueId val="{00000006-B631-491B-A114-D93822895F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315</c:v>
                </c:pt>
                <c:pt idx="3">
                  <c:v>536</c:v>
                </c:pt>
                <c:pt idx="6">
                  <c:v>746</c:v>
                </c:pt>
                <c:pt idx="9">
                  <c:v>730</c:v>
                </c:pt>
                <c:pt idx="12">
                  <c:v>713</c:v>
                </c:pt>
              </c:numCache>
            </c:numRef>
          </c:val>
          <c:extLst>
            <c:ext xmlns:c16="http://schemas.microsoft.com/office/drawing/2014/chart" uri="{C3380CC4-5D6E-409C-BE32-E72D297353CC}">
              <c16:uniqueId val="{00000007-B631-491B-A114-D93822895F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5603</c:v>
                </c:pt>
                <c:pt idx="3">
                  <c:v>5440</c:v>
                </c:pt>
                <c:pt idx="6">
                  <c:v>5329</c:v>
                </c:pt>
                <c:pt idx="9">
                  <c:v>5295</c:v>
                </c:pt>
                <c:pt idx="12">
                  <c:v>5053</c:v>
                </c:pt>
              </c:numCache>
            </c:numRef>
          </c:val>
          <c:extLst>
            <c:ext xmlns:c16="http://schemas.microsoft.com/office/drawing/2014/chart" uri="{C3380CC4-5D6E-409C-BE32-E72D297353CC}">
              <c16:uniqueId val="{00000008-B631-491B-A114-D93822895F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31-491B-A114-D93822895F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17750</c:v>
                </c:pt>
                <c:pt idx="3">
                  <c:v>17770</c:v>
                </c:pt>
                <c:pt idx="6">
                  <c:v>18142</c:v>
                </c:pt>
                <c:pt idx="9">
                  <c:v>17837</c:v>
                </c:pt>
                <c:pt idx="12">
                  <c:v>17581</c:v>
                </c:pt>
              </c:numCache>
            </c:numRef>
          </c:val>
          <c:extLst>
            <c:ext xmlns:c16="http://schemas.microsoft.com/office/drawing/2014/chart" uri="{C3380CC4-5D6E-409C-BE32-E72D297353CC}">
              <c16:uniqueId val="{0000000A-B631-491B-A114-D93822895F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2992</c:v>
                </c:pt>
                <c:pt idx="2">
                  <c:v>#N/A</c:v>
                </c:pt>
                <c:pt idx="3">
                  <c:v>#N/A</c:v>
                </c:pt>
                <c:pt idx="4">
                  <c:v>2353</c:v>
                </c:pt>
                <c:pt idx="5">
                  <c:v>#N/A</c:v>
                </c:pt>
                <c:pt idx="6">
                  <c:v>#N/A</c:v>
                </c:pt>
                <c:pt idx="7">
                  <c:v>2153</c:v>
                </c:pt>
                <c:pt idx="8">
                  <c:v>#N/A</c:v>
                </c:pt>
                <c:pt idx="9">
                  <c:v>#N/A</c:v>
                </c:pt>
                <c:pt idx="10">
                  <c:v>2448</c:v>
                </c:pt>
                <c:pt idx="11">
                  <c:v>#N/A</c:v>
                </c:pt>
                <c:pt idx="12">
                  <c:v>#N/A</c:v>
                </c:pt>
                <c:pt idx="13">
                  <c:v>2674</c:v>
                </c:pt>
                <c:pt idx="14">
                  <c:v>#N/A</c:v>
                </c:pt>
              </c:numCache>
            </c:numRef>
          </c:val>
          <c:smooth val="0"/>
          <c:extLst>
            <c:ext xmlns:c16="http://schemas.microsoft.com/office/drawing/2014/chart" uri="{C3380CC4-5D6E-409C-BE32-E72D297353CC}">
              <c16:uniqueId val="{0000000B-B631-491B-A114-D93822895F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3636</c:v>
                </c:pt>
                <c:pt idx="1">
                  <c:v>3249</c:v>
                </c:pt>
                <c:pt idx="2">
                  <c:v>2891</c:v>
                </c:pt>
              </c:numCache>
            </c:numRef>
          </c:val>
          <c:extLst>
            <c:ext xmlns:c16="http://schemas.microsoft.com/office/drawing/2014/chart" uri="{C3380CC4-5D6E-409C-BE32-E72D297353CC}">
              <c16:uniqueId val="{00000000-AD70-4FEB-9145-8C20A1B92B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AD70-4FEB-9145-8C20A1B92B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1996</c:v>
                </c:pt>
                <c:pt idx="1">
                  <c:v>2084</c:v>
                </c:pt>
                <c:pt idx="2">
                  <c:v>2047</c:v>
                </c:pt>
              </c:numCache>
            </c:numRef>
          </c:val>
          <c:extLst>
            <c:ext xmlns:c16="http://schemas.microsoft.com/office/drawing/2014/chart" uri="{C3380CC4-5D6E-409C-BE32-E72D297353CC}">
              <c16:uniqueId val="{00000002-AD70-4FEB-9145-8C20A1B92B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金利が低水準で推移しており、利子が減少し前年度比</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百万円の減となっているものの、給食センター整備事業や複合生涯学習施設整備事業などの償還が開始されたことにより、元金が前年度比</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百万円の増となっている。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市中銀行等の借入の多くが、利率見直し方式となっていることを踏まえ、今後も金利水準の動向に注意を払っていく必要がある。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北陸新幹線整備事業の実施に伴う地方債発行が見込まれるが、合併特例事業債の発行限度額も残りわずかとなっており、交付税措置の有利な地方債を活用することが難しくなるため、事業の取捨選択を行い、地方債残高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満期一括償還地方債の借入については、利用していない。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将来負担額における一般会計等に係る地方債の現在高はここ数年増加傾向となっているが、平成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地方債発行の抑制に努めた結果発行額が償還額を下回り、残高が減少した。起債にあたっては、地方交付税で措置される地方債を活用し、充当可能財源等における基準財政需要額算入見込額の確保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年度まで財政調整基金への積立てを行ってきため、充当可能基金についても増加傾向となっていたが、平成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年度からは、財源不足補てんのため財政調整基金を取崩した影響により、減少傾向にある。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今後、新幹線整備事業等による財政需要の高まりで、財政調整基金による財源補てんが想定されるため、地方債残高の縮減に努める。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福井県あわら市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財政調整基金について、決算剰余金分として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百万を積み立てた一方で、財源補てんにより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った。また、国民体育大会運営基金で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百万を取り崩したため、全体で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北陸新幹線開業にむけた駅周辺整備工事や公共施設の老朽化により、財政需要の高まりが想定されるため、健全な財政運営が継続できるよ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う計画的な基金管理を行う。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・地域振興基金：旧合併特例債を財源とする基金。市民の連帯の強化および協同のまちづくりを推進し、地域の振興を図る。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・福祉基金：在宅福祉の向上、生きがいづくり、ボランティア活動の活発化等高齢者、障害者及び児童の保険及び福祉に関する事業の推進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・ふるさとあわらサポート基金：ふるさと納税を財源とする基金。納税者の意向を政策に反映し、多様な人々の参加によるふるさとづくり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を図る。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・ふるさと創生基金：歴史、伝統、文化、産業等の特色を活かした独創的で個性的なまちづくりを図る。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・学校施設整備基金：市立小中学校の施設整備を図る。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年度の福井国民体育大会経費に充当したことによる皆減（△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・ふるさとあわらサポート基金：寄付者からのふるさと納税を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それぞれの目的を勘案し、今後の財政需要に備え、積み立てあるいは取崩しを検討する。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福井しあわせ元気国体実行委員会負担金の増や元金償還額の増による一般財源の不足。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今後、北陸新幹線の開業にむけた駅周辺整備などによる財政需要の高まりが想定される。財源不足の補てんとして取崩しを余儀なくされる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ことが懸念されるが、中長期的な財政状況を見極め、財政運営上支障が生じないような残高を確保する。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今後、予測される償還状況を勘案し、財政運営上の負担軽減を図るための積み立てあるいは取崩しを検討する。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28,263
27,813
116.98
15,374,826
14,725,675
534,230
8,509,408
17,337,590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市税および税外債権等の財源を確保し、財政基盤の強化に努める。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一般財源等総額の減額によりここ数年は上昇傾向にある。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今後、普通交付税の減による一般財源等総額の減少や、公債費の増加が見込まれることから、引き続き、積極的な税収の確保や義務的経費削減などに努める。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90424</xdr:rowOff>
    </xdr:to>
    <xdr:cxnSp macro="">
      <xdr:nvCxnSpPr>
        <xdr:cNvPr id="130" name="直線コネクタ 129"/>
        <xdr:cNvCxnSpPr/>
      </xdr:nvCxnSpPr>
      <xdr:spPr>
        <a:xfrm flipV="1">
          <a:off x="4114800" y="105392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102616</xdr:rowOff>
    </xdr:from>
    <xdr:to>
      <xdr:col>19</xdr:col>
      <xdr:colOff>133350</xdr:colOff>
      <xdr:row>61</xdr:row>
      <xdr:rowOff>90424</xdr:rowOff>
    </xdr:to>
    <xdr:cxnSp macro="">
      <xdr:nvCxnSpPr>
        <xdr:cNvPr id="133" name="直線コネクタ 132"/>
        <xdr:cNvCxnSpPr/>
      </xdr:nvCxnSpPr>
      <xdr:spPr>
        <a:xfrm>
          <a:off x="3225800" y="103896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60</xdr:row>
      <xdr:rowOff>102616</xdr:rowOff>
    </xdr:to>
    <xdr:cxnSp macro="">
      <xdr:nvCxnSpPr>
        <xdr:cNvPr id="136" name="直線コネクタ 135"/>
        <xdr:cNvCxnSpPr/>
      </xdr:nvCxnSpPr>
      <xdr:spPr>
        <a:xfrm>
          <a:off x="2336800" y="102255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60</xdr:row>
      <xdr:rowOff>131572</xdr:rowOff>
    </xdr:to>
    <xdr:cxnSp macro="">
      <xdr:nvCxnSpPr>
        <xdr:cNvPr id="139" name="直線コネクタ 138"/>
        <xdr:cNvCxnSpPr/>
      </xdr:nvCxnSpPr>
      <xdr:spPr>
        <a:xfrm flipV="1">
          <a:off x="1447800" y="102255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51816</xdr:rowOff>
    </xdr:from>
    <xdr:to>
      <xdr:col>15</xdr:col>
      <xdr:colOff>133350</xdr:colOff>
      <xdr:row>60</xdr:row>
      <xdr:rowOff>153416</xdr:rowOff>
    </xdr:to>
    <xdr:sp macro="" textlink="">
      <xdr:nvSpPr>
        <xdr:cNvPr id="153" name="楕円 152"/>
        <xdr:cNvSpPr/>
      </xdr:nvSpPr>
      <xdr:spPr>
        <a:xfrm>
          <a:off x="3175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163593</xdr:rowOff>
    </xdr:from>
    <xdr:ext cx="762000" cy="259045"/>
    <xdr:sp macro="" textlink="">
      <xdr:nvSpPr>
        <xdr:cNvPr id="154" name="テキスト ボックス 153"/>
        <xdr:cNvSpPr txBox="1"/>
      </xdr:nvSpPr>
      <xdr:spPr>
        <a:xfrm>
          <a:off x="2844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59182</xdr:rowOff>
    </xdr:from>
    <xdr:to>
      <xdr:col>11</xdr:col>
      <xdr:colOff>82550</xdr:colOff>
      <xdr:row>59</xdr:row>
      <xdr:rowOff>160782</xdr:rowOff>
    </xdr:to>
    <xdr:sp macro="" textlink="">
      <xdr:nvSpPr>
        <xdr:cNvPr id="155" name="楕円 154"/>
        <xdr:cNvSpPr/>
      </xdr:nvSpPr>
      <xdr:spPr>
        <a:xfrm>
          <a:off x="2286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170959</xdr:rowOff>
    </xdr:from>
    <xdr:ext cx="762000" cy="259045"/>
    <xdr:sp macro="" textlink="">
      <xdr:nvSpPr>
        <xdr:cNvPr id="156" name="テキスト ボックス 155"/>
        <xdr:cNvSpPr txBox="1"/>
      </xdr:nvSpPr>
      <xdr:spPr>
        <a:xfrm>
          <a:off x="1955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人件費や物件費が増となったものの、雪害対策経費の減により維持補修費が減となり、全体では前年比</a:t>
          </a:r>
          <a:r>
            <a:rPr kumimoji="1" lang="en-US" altLang="ja-JP" sz="1200">
              <a:latin typeface="ＭＳ Ｐゴシック" panose="020B0600070205080204" pitchFamily="50" charset="-128"/>
              <a:ea typeface="ＭＳ Ｐゴシック" panose="020B0600070205080204" pitchFamily="50" charset="-128"/>
            </a:rPr>
            <a:t>2,711</a:t>
          </a:r>
          <a:r>
            <a:rPr kumimoji="1" lang="ja-JP" altLang="en-US" sz="1200">
              <a:latin typeface="ＭＳ Ｐゴシック" panose="020B0600070205080204" pitchFamily="50" charset="-128"/>
              <a:ea typeface="ＭＳ Ｐゴシック" panose="020B0600070205080204" pitchFamily="50" charset="-128"/>
            </a:rPr>
            <a:t>円の減額となっている。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今後、公共施設の老朽化による維持補修費の増加が見込まれるため、事務事業の見直しなどに取り組み、経費節減に努める。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61923</xdr:rowOff>
    </xdr:from>
    <xdr:to>
      <xdr:col>23</xdr:col>
      <xdr:colOff>133350</xdr:colOff>
      <xdr:row>82</xdr:row>
      <xdr:rowOff>83728</xdr:rowOff>
    </xdr:to>
    <xdr:cxnSp macro="">
      <xdr:nvCxnSpPr>
        <xdr:cNvPr id="193" name="直線コネクタ 192"/>
        <xdr:cNvCxnSpPr/>
      </xdr:nvCxnSpPr>
      <xdr:spPr>
        <a:xfrm flipV="1">
          <a:off x="4114800" y="14120823"/>
          <a:ext cx="8382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168777</xdr:rowOff>
    </xdr:from>
    <xdr:to>
      <xdr:col>19</xdr:col>
      <xdr:colOff>133350</xdr:colOff>
      <xdr:row>82</xdr:row>
      <xdr:rowOff>83728</xdr:rowOff>
    </xdr:to>
    <xdr:cxnSp macro="">
      <xdr:nvCxnSpPr>
        <xdr:cNvPr id="196" name="直線コネクタ 195"/>
        <xdr:cNvCxnSpPr/>
      </xdr:nvCxnSpPr>
      <xdr:spPr>
        <a:xfrm>
          <a:off x="3225800" y="14056227"/>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148194</xdr:rowOff>
    </xdr:from>
    <xdr:to>
      <xdr:col>15</xdr:col>
      <xdr:colOff>82550</xdr:colOff>
      <xdr:row>81</xdr:row>
      <xdr:rowOff>168777</xdr:rowOff>
    </xdr:to>
    <xdr:cxnSp macro="">
      <xdr:nvCxnSpPr>
        <xdr:cNvPr id="199" name="直線コネクタ 198"/>
        <xdr:cNvCxnSpPr/>
      </xdr:nvCxnSpPr>
      <xdr:spPr>
        <a:xfrm>
          <a:off x="2336800" y="14035644"/>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92768</xdr:rowOff>
    </xdr:from>
    <xdr:to>
      <xdr:col>11</xdr:col>
      <xdr:colOff>31750</xdr:colOff>
      <xdr:row>81</xdr:row>
      <xdr:rowOff>148194</xdr:rowOff>
    </xdr:to>
    <xdr:cxnSp macro="">
      <xdr:nvCxnSpPr>
        <xdr:cNvPr id="202" name="直線コネクタ 201"/>
        <xdr:cNvCxnSpPr/>
      </xdr:nvCxnSpPr>
      <xdr:spPr>
        <a:xfrm>
          <a:off x="1447800" y="13980218"/>
          <a:ext cx="889000" cy="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11123</xdr:rowOff>
    </xdr:from>
    <xdr:to>
      <xdr:col>23</xdr:col>
      <xdr:colOff>184150</xdr:colOff>
      <xdr:row>82</xdr:row>
      <xdr:rowOff>112723</xdr:rowOff>
    </xdr:to>
    <xdr:sp macro="" textlink="">
      <xdr:nvSpPr>
        <xdr:cNvPr id="212" name="楕円 211"/>
        <xdr:cNvSpPr/>
      </xdr:nvSpPr>
      <xdr:spPr>
        <a:xfrm>
          <a:off x="4902200" y="140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154650</xdr:rowOff>
    </xdr:from>
    <xdr:ext cx="762000" cy="259045"/>
    <xdr:sp macro="" textlink="">
      <xdr:nvSpPr>
        <xdr:cNvPr id="213" name="人件費・物件費等の状況該当値テキスト"/>
        <xdr:cNvSpPr txBox="1"/>
      </xdr:nvSpPr>
      <xdr:spPr>
        <a:xfrm>
          <a:off x="5041900" y="140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32928</xdr:rowOff>
    </xdr:from>
    <xdr:to>
      <xdr:col>19</xdr:col>
      <xdr:colOff>184150</xdr:colOff>
      <xdr:row>82</xdr:row>
      <xdr:rowOff>134528</xdr:rowOff>
    </xdr:to>
    <xdr:sp macro="" textlink="">
      <xdr:nvSpPr>
        <xdr:cNvPr id="214" name="楕円 213"/>
        <xdr:cNvSpPr/>
      </xdr:nvSpPr>
      <xdr:spPr>
        <a:xfrm>
          <a:off x="4064000" y="140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119305</xdr:rowOff>
    </xdr:from>
    <xdr:ext cx="736600" cy="259045"/>
    <xdr:sp macro="" textlink="">
      <xdr:nvSpPr>
        <xdr:cNvPr id="215" name="テキスト ボックス 214"/>
        <xdr:cNvSpPr txBox="1"/>
      </xdr:nvSpPr>
      <xdr:spPr>
        <a:xfrm>
          <a:off x="3733800" y="1417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117977</xdr:rowOff>
    </xdr:from>
    <xdr:to>
      <xdr:col>15</xdr:col>
      <xdr:colOff>133350</xdr:colOff>
      <xdr:row>82</xdr:row>
      <xdr:rowOff>48127</xdr:rowOff>
    </xdr:to>
    <xdr:sp macro="" textlink="">
      <xdr:nvSpPr>
        <xdr:cNvPr id="216" name="楕円 215"/>
        <xdr:cNvSpPr/>
      </xdr:nvSpPr>
      <xdr:spPr>
        <a:xfrm>
          <a:off x="3175000" y="14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58304</xdr:rowOff>
    </xdr:from>
    <xdr:ext cx="762000" cy="259045"/>
    <xdr:sp macro="" textlink="">
      <xdr:nvSpPr>
        <xdr:cNvPr id="217" name="テキスト ボックス 216"/>
        <xdr:cNvSpPr txBox="1"/>
      </xdr:nvSpPr>
      <xdr:spPr>
        <a:xfrm>
          <a:off x="2844800" y="1377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97394</xdr:rowOff>
    </xdr:from>
    <xdr:to>
      <xdr:col>11</xdr:col>
      <xdr:colOff>82550</xdr:colOff>
      <xdr:row>82</xdr:row>
      <xdr:rowOff>27544</xdr:rowOff>
    </xdr:to>
    <xdr:sp macro="" textlink="">
      <xdr:nvSpPr>
        <xdr:cNvPr id="218" name="楕円 217"/>
        <xdr:cNvSpPr/>
      </xdr:nvSpPr>
      <xdr:spPr>
        <a:xfrm>
          <a:off x="2286000" y="1398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37721</xdr:rowOff>
    </xdr:from>
    <xdr:ext cx="762000" cy="259045"/>
    <xdr:sp macro="" textlink="">
      <xdr:nvSpPr>
        <xdr:cNvPr id="219" name="テキスト ボックス 218"/>
        <xdr:cNvSpPr txBox="1"/>
      </xdr:nvSpPr>
      <xdr:spPr>
        <a:xfrm>
          <a:off x="1955800" y="1375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41968</xdr:rowOff>
    </xdr:from>
    <xdr:to>
      <xdr:col>7</xdr:col>
      <xdr:colOff>31750</xdr:colOff>
      <xdr:row>81</xdr:row>
      <xdr:rowOff>143568</xdr:rowOff>
    </xdr:to>
    <xdr:sp macro="" textlink="">
      <xdr:nvSpPr>
        <xdr:cNvPr id="220" name="楕円 219"/>
        <xdr:cNvSpPr/>
      </xdr:nvSpPr>
      <xdr:spPr>
        <a:xfrm>
          <a:off x="1397000" y="139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153745</xdr:rowOff>
    </xdr:from>
    <xdr:ext cx="762000" cy="259045"/>
    <xdr:sp macro="" textlink="">
      <xdr:nvSpPr>
        <xdr:cNvPr id="221" name="テキスト ボックス 220"/>
        <xdr:cNvSpPr txBox="1"/>
      </xdr:nvSpPr>
      <xdr:spPr>
        <a:xfrm>
          <a:off x="1066800" y="1369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給与水準については、国・県に準じた制度運用を行っており、前年度比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84</xdr:row>
      <xdr:rowOff>151493</xdr:rowOff>
    </xdr:to>
    <xdr:cxnSp macro="">
      <xdr:nvCxnSpPr>
        <xdr:cNvPr id="257" name="直線コネクタ 256"/>
        <xdr:cNvCxnSpPr/>
      </xdr:nvCxnSpPr>
      <xdr:spPr>
        <a:xfrm>
          <a:off x="16179800" y="14208579"/>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98879</xdr:rowOff>
    </xdr:to>
    <xdr:cxnSp macro="">
      <xdr:nvCxnSpPr>
        <xdr:cNvPr id="260" name="直線コネクタ 259"/>
        <xdr:cNvCxnSpPr/>
      </xdr:nvCxnSpPr>
      <xdr:spPr>
        <a:xfrm flipV="1">
          <a:off x="15290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98879</xdr:rowOff>
    </xdr:to>
    <xdr:cxnSp macro="">
      <xdr:nvCxnSpPr>
        <xdr:cNvPr id="263" name="直線コネクタ 262"/>
        <xdr:cNvCxnSpPr/>
      </xdr:nvCxnSpPr>
      <xdr:spPr>
        <a:xfrm>
          <a:off x="14401800" y="141051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12700</xdr:rowOff>
    </xdr:to>
    <xdr:cxnSp macro="">
      <xdr:nvCxnSpPr>
        <xdr:cNvPr id="266" name="直線コネクタ 265"/>
        <xdr:cNvCxnSpPr/>
      </xdr:nvCxnSpPr>
      <xdr:spPr>
        <a:xfrm flipV="1">
          <a:off x="13512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8" name="楕円 277"/>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9" name="テキスト ボックス 278"/>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0" name="楕円 279"/>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1" name="テキスト ボックス 280"/>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年度に開催された国民体育大会に向けて採用された任期付職員分の減により、前年度比</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人の減となっている。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今後も、行政運営の合理化・能率化を図り、適正な定員管理に努める。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71210</xdr:rowOff>
    </xdr:from>
    <xdr:to>
      <xdr:col>81</xdr:col>
      <xdr:colOff>44450</xdr:colOff>
      <xdr:row>63</xdr:row>
      <xdr:rowOff>78105</xdr:rowOff>
    </xdr:to>
    <xdr:cxnSp macro="">
      <xdr:nvCxnSpPr>
        <xdr:cNvPr id="322" name="直線コネクタ 321"/>
        <xdr:cNvCxnSpPr/>
      </xdr:nvCxnSpPr>
      <xdr:spPr>
        <a:xfrm flipV="1">
          <a:off x="16179800" y="1087256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16056</xdr:rowOff>
    </xdr:from>
    <xdr:to>
      <xdr:col>77</xdr:col>
      <xdr:colOff>44450</xdr:colOff>
      <xdr:row>63</xdr:row>
      <xdr:rowOff>78105</xdr:rowOff>
    </xdr:to>
    <xdr:cxnSp macro="">
      <xdr:nvCxnSpPr>
        <xdr:cNvPr id="325" name="直線コネクタ 324"/>
        <xdr:cNvCxnSpPr/>
      </xdr:nvCxnSpPr>
      <xdr:spPr>
        <a:xfrm>
          <a:off x="15290800" y="108174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94434</xdr:rowOff>
    </xdr:from>
    <xdr:to>
      <xdr:col>72</xdr:col>
      <xdr:colOff>203200</xdr:colOff>
      <xdr:row>63</xdr:row>
      <xdr:rowOff>16056</xdr:rowOff>
    </xdr:to>
    <xdr:cxnSp macro="">
      <xdr:nvCxnSpPr>
        <xdr:cNvPr id="328" name="直線コネクタ 327"/>
        <xdr:cNvCxnSpPr/>
      </xdr:nvCxnSpPr>
      <xdr:spPr>
        <a:xfrm>
          <a:off x="14401800" y="10724334"/>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75474</xdr:rowOff>
    </xdr:from>
    <xdr:to>
      <xdr:col>68</xdr:col>
      <xdr:colOff>152400</xdr:colOff>
      <xdr:row>62</xdr:row>
      <xdr:rowOff>94434</xdr:rowOff>
    </xdr:to>
    <xdr:cxnSp macro="">
      <xdr:nvCxnSpPr>
        <xdr:cNvPr id="331" name="直線コネクタ 330"/>
        <xdr:cNvCxnSpPr/>
      </xdr:nvCxnSpPr>
      <xdr:spPr>
        <a:xfrm>
          <a:off x="13512800" y="1070537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20410</xdr:rowOff>
    </xdr:from>
    <xdr:to>
      <xdr:col>81</xdr:col>
      <xdr:colOff>95250</xdr:colOff>
      <xdr:row>63</xdr:row>
      <xdr:rowOff>122010</xdr:rowOff>
    </xdr:to>
    <xdr:sp macro="" textlink="">
      <xdr:nvSpPr>
        <xdr:cNvPr id="341" name="楕円 340"/>
        <xdr:cNvSpPr/>
      </xdr:nvSpPr>
      <xdr:spPr>
        <a:xfrm>
          <a:off x="169672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163937</xdr:rowOff>
    </xdr:from>
    <xdr:ext cx="762000" cy="259045"/>
    <xdr:sp macro="" textlink="">
      <xdr:nvSpPr>
        <xdr:cNvPr id="342" name="定員管理の状況該当値テキスト"/>
        <xdr:cNvSpPr txBox="1"/>
      </xdr:nvSpPr>
      <xdr:spPr>
        <a:xfrm>
          <a:off x="17106900" y="107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3" name="楕円 342"/>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113682</xdr:rowOff>
    </xdr:from>
    <xdr:ext cx="736600" cy="259045"/>
    <xdr:sp macro="" textlink="">
      <xdr:nvSpPr>
        <xdr:cNvPr id="344" name="テキスト ボックス 343"/>
        <xdr:cNvSpPr txBox="1"/>
      </xdr:nvSpPr>
      <xdr:spPr>
        <a:xfrm>
          <a:off x="15798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136706</xdr:rowOff>
    </xdr:from>
    <xdr:to>
      <xdr:col>73</xdr:col>
      <xdr:colOff>44450</xdr:colOff>
      <xdr:row>63</xdr:row>
      <xdr:rowOff>66856</xdr:rowOff>
    </xdr:to>
    <xdr:sp macro="" textlink="">
      <xdr:nvSpPr>
        <xdr:cNvPr id="345" name="楕円 344"/>
        <xdr:cNvSpPr/>
      </xdr:nvSpPr>
      <xdr:spPr>
        <a:xfrm>
          <a:off x="15240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51633</xdr:rowOff>
    </xdr:from>
    <xdr:ext cx="762000" cy="259045"/>
    <xdr:sp macro="" textlink="">
      <xdr:nvSpPr>
        <xdr:cNvPr id="346" name="テキスト ボックス 345"/>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43634</xdr:rowOff>
    </xdr:from>
    <xdr:to>
      <xdr:col>68</xdr:col>
      <xdr:colOff>203200</xdr:colOff>
      <xdr:row>62</xdr:row>
      <xdr:rowOff>145234</xdr:rowOff>
    </xdr:to>
    <xdr:sp macro="" textlink="">
      <xdr:nvSpPr>
        <xdr:cNvPr id="347" name="楕円 346"/>
        <xdr:cNvSpPr/>
      </xdr:nvSpPr>
      <xdr:spPr>
        <a:xfrm>
          <a:off x="14351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130011</xdr:rowOff>
    </xdr:from>
    <xdr:ext cx="762000" cy="259045"/>
    <xdr:sp macro="" textlink="">
      <xdr:nvSpPr>
        <xdr:cNvPr id="348" name="テキスト ボックス 347"/>
        <xdr:cNvSpPr txBox="1"/>
      </xdr:nvSpPr>
      <xdr:spPr>
        <a:xfrm>
          <a:off x="14020800" y="107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24674</xdr:rowOff>
    </xdr:from>
    <xdr:to>
      <xdr:col>64</xdr:col>
      <xdr:colOff>152400</xdr:colOff>
      <xdr:row>62</xdr:row>
      <xdr:rowOff>126274</xdr:rowOff>
    </xdr:to>
    <xdr:sp macro="" textlink="">
      <xdr:nvSpPr>
        <xdr:cNvPr id="349" name="楕円 348"/>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136451</xdr:rowOff>
    </xdr:from>
    <xdr:ext cx="762000" cy="259045"/>
    <xdr:sp macro="" textlink="">
      <xdr:nvSpPr>
        <xdr:cNvPr id="350" name="テキスト ボックス 349"/>
        <xdr:cNvSpPr txBox="1"/>
      </xdr:nvSpPr>
      <xdr:spPr>
        <a:xfrm>
          <a:off x="13131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合併特例事業債を活用してきたため、実質公債費比率はここ数年は減少傾向となっている。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合併特例事業債の発行限度額が残りわずかとなり、今後、有利な地方債を活用することが難しくなる一方で、北陸新幹線整備事業等に伴い今後も地方債の発行が見込まれるため、実質公債費比率の上昇が懸念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今後は、普通建設事業の取捨選択により計画的な地方債の発行に取り組み、実質公債費比率の抑制に努める。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49106</xdr:rowOff>
    </xdr:to>
    <xdr:cxnSp macro="">
      <xdr:nvCxnSpPr>
        <xdr:cNvPr id="384" name="直線コネクタ 383"/>
        <xdr:cNvCxnSpPr/>
      </xdr:nvCxnSpPr>
      <xdr:spPr>
        <a:xfrm>
          <a:off x="16179800" y="6735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73237</xdr:rowOff>
    </xdr:to>
    <xdr:cxnSp macro="">
      <xdr:nvCxnSpPr>
        <xdr:cNvPr id="387" name="直線コネクタ 386"/>
        <xdr:cNvCxnSpPr/>
      </xdr:nvCxnSpPr>
      <xdr:spPr>
        <a:xfrm flipV="1">
          <a:off x="15290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137583</xdr:rowOff>
    </xdr:to>
    <xdr:cxnSp macro="">
      <xdr:nvCxnSpPr>
        <xdr:cNvPr id="390" name="直線コネクタ 389"/>
        <xdr:cNvCxnSpPr/>
      </xdr:nvCxnSpPr>
      <xdr:spPr>
        <a:xfrm flipV="1">
          <a:off x="14401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70696</xdr:rowOff>
    </xdr:to>
    <xdr:cxnSp macro="">
      <xdr:nvCxnSpPr>
        <xdr:cNvPr id="393" name="直線コネクタ 392"/>
        <xdr:cNvCxnSpPr/>
      </xdr:nvCxnSpPr>
      <xdr:spPr>
        <a:xfrm flipV="1">
          <a:off x="13512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403" name="楕円 402"/>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404" name="公債費負担の状況該当値テキスト"/>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5" name="楕円 404"/>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6" name="テキスト ボックス 405"/>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7" name="楕円 406"/>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8" name="テキスト ボックス 407"/>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9" name="楕円 408"/>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0" name="テキスト ボックス 40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1" name="楕円 410"/>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12" name="テキスト ボックス 411"/>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財政調整基金等の取崩しにより、充当可能財源等額が減少したため、前年比</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北陸新幹線整備事業に伴う財政需要が見込まれる。充当可能財源等額の減少および地方債残高の増加に伴い、将来負担比率の上昇が懸念されるため、地方債発行の抑制に努める。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77216</xdr:rowOff>
    </xdr:from>
    <xdr:to>
      <xdr:col>81</xdr:col>
      <xdr:colOff>44450</xdr:colOff>
      <xdr:row>15</xdr:row>
      <xdr:rowOff>104563</xdr:rowOff>
    </xdr:to>
    <xdr:cxnSp macro="">
      <xdr:nvCxnSpPr>
        <xdr:cNvPr id="446" name="直線コネクタ 445"/>
        <xdr:cNvCxnSpPr/>
      </xdr:nvCxnSpPr>
      <xdr:spPr>
        <a:xfrm>
          <a:off x="16179800" y="2648966"/>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77216</xdr:rowOff>
    </xdr:to>
    <xdr:cxnSp macro="">
      <xdr:nvCxnSpPr>
        <xdr:cNvPr id="449" name="直線コネクタ 448"/>
        <xdr:cNvCxnSpPr/>
      </xdr:nvCxnSpPr>
      <xdr:spPr>
        <a:xfrm>
          <a:off x="15290800" y="2615988"/>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61934</xdr:rowOff>
    </xdr:to>
    <xdr:cxnSp macro="">
      <xdr:nvCxnSpPr>
        <xdr:cNvPr id="452" name="直線コネクタ 451"/>
        <xdr:cNvCxnSpPr/>
      </xdr:nvCxnSpPr>
      <xdr:spPr>
        <a:xfrm flipV="1">
          <a:off x="14401800" y="2615988"/>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61934</xdr:rowOff>
    </xdr:from>
    <xdr:to>
      <xdr:col>68</xdr:col>
      <xdr:colOff>152400</xdr:colOff>
      <xdr:row>15</xdr:row>
      <xdr:rowOff>128693</xdr:rowOff>
    </xdr:to>
    <xdr:cxnSp macro="">
      <xdr:nvCxnSpPr>
        <xdr:cNvPr id="455" name="直線コネクタ 454"/>
        <xdr:cNvCxnSpPr/>
      </xdr:nvCxnSpPr>
      <xdr:spPr>
        <a:xfrm flipV="1">
          <a:off x="13512800" y="2633684"/>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5" name="楕円 464"/>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70290</xdr:rowOff>
    </xdr:from>
    <xdr:ext cx="762000" cy="259045"/>
    <xdr:sp macro="" textlink="">
      <xdr:nvSpPr>
        <xdr:cNvPr id="466" name="将来負担の状況該当値テキスト"/>
        <xdr:cNvSpPr txBox="1"/>
      </xdr:nvSpPr>
      <xdr:spPr>
        <a:xfrm>
          <a:off x="171069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26416</xdr:rowOff>
    </xdr:from>
    <xdr:to>
      <xdr:col>77</xdr:col>
      <xdr:colOff>95250</xdr:colOff>
      <xdr:row>15</xdr:row>
      <xdr:rowOff>128016</xdr:rowOff>
    </xdr:to>
    <xdr:sp macro="" textlink="">
      <xdr:nvSpPr>
        <xdr:cNvPr id="467" name="楕円 466"/>
        <xdr:cNvSpPr/>
      </xdr:nvSpPr>
      <xdr:spPr>
        <a:xfrm>
          <a:off x="16129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138193</xdr:rowOff>
    </xdr:from>
    <xdr:ext cx="736600" cy="259045"/>
    <xdr:sp macro="" textlink="">
      <xdr:nvSpPr>
        <xdr:cNvPr id="468" name="テキスト ボックス 467"/>
        <xdr:cNvSpPr txBox="1"/>
      </xdr:nvSpPr>
      <xdr:spPr>
        <a:xfrm>
          <a:off x="15798800" y="23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9" name="楕円 468"/>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70" name="テキスト ボックス 46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11134</xdr:rowOff>
    </xdr:from>
    <xdr:to>
      <xdr:col>68</xdr:col>
      <xdr:colOff>203200</xdr:colOff>
      <xdr:row>15</xdr:row>
      <xdr:rowOff>112734</xdr:rowOff>
    </xdr:to>
    <xdr:sp macro="" textlink="">
      <xdr:nvSpPr>
        <xdr:cNvPr id="471" name="楕円 470"/>
        <xdr:cNvSpPr/>
      </xdr:nvSpPr>
      <xdr:spPr>
        <a:xfrm>
          <a:off x="14351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122911</xdr:rowOff>
    </xdr:from>
    <xdr:ext cx="762000" cy="259045"/>
    <xdr:sp macro="" textlink="">
      <xdr:nvSpPr>
        <xdr:cNvPr id="472" name="テキスト ボックス 471"/>
        <xdr:cNvSpPr txBox="1"/>
      </xdr:nvSpPr>
      <xdr:spPr>
        <a:xfrm>
          <a:off x="14020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77893</xdr:rowOff>
    </xdr:from>
    <xdr:to>
      <xdr:col>64</xdr:col>
      <xdr:colOff>152400</xdr:colOff>
      <xdr:row>16</xdr:row>
      <xdr:rowOff>8043</xdr:rowOff>
    </xdr:to>
    <xdr:sp macro="" textlink="">
      <xdr:nvSpPr>
        <xdr:cNvPr id="473" name="楕円 472"/>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18220</xdr:rowOff>
    </xdr:from>
    <xdr:ext cx="762000" cy="259045"/>
    <xdr:sp macro="" textlink="">
      <xdr:nvSpPr>
        <xdr:cNvPr id="474" name="テキスト ボックス 473"/>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28,263
27,813
116.98
15,374,826
14,725,675
534,230
8,509,408
17,337,590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職員給の増加により、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今後は、会計年度任用職員制度の導入による人件費の増額が想定されるため、行政運営の合理化・能率化を図るとともに適正な定員管理により人件費の抑制に努める。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42418</xdr:rowOff>
    </xdr:to>
    <xdr:cxnSp macro="">
      <xdr:nvCxnSpPr>
        <xdr:cNvPr id="64" name="直線コネクタ 63"/>
        <xdr:cNvCxnSpPr/>
      </xdr:nvCxnSpPr>
      <xdr:spPr>
        <a:xfrm>
          <a:off x="3987800" y="6358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14986</xdr:rowOff>
    </xdr:to>
    <xdr:cxnSp macro="">
      <xdr:nvCxnSpPr>
        <xdr:cNvPr id="67" name="直線コネクタ 66"/>
        <xdr:cNvCxnSpPr/>
      </xdr:nvCxnSpPr>
      <xdr:spPr>
        <a:xfrm>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159004</xdr:rowOff>
    </xdr:to>
    <xdr:cxnSp macro="">
      <xdr:nvCxnSpPr>
        <xdr:cNvPr id="70" name="直線コネクタ 69"/>
        <xdr:cNvCxnSpPr/>
      </xdr:nvCxnSpPr>
      <xdr:spPr>
        <a:xfrm>
          <a:off x="2209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159004</xdr:rowOff>
    </xdr:to>
    <xdr:cxnSp macro="">
      <xdr:nvCxnSpPr>
        <xdr:cNvPr id="73" name="直線コネクタ 72"/>
        <xdr:cNvCxnSpPr/>
      </xdr:nvCxnSpPr>
      <xdr:spPr>
        <a:xfrm flipV="1">
          <a:off x="1320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これまで事務事業の見直しなどにより経費節減に努めてきたため、類似団体内平均を下回っている。経常的な物件費の額はほぼ前年並だが、経常経費一般財源の総額が増額しているため、</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今後は、業務のアウトソーシング等による物件費の増加が想定されるため、委託業務の見直し等によるコスト削減に努める。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139700</xdr:rowOff>
    </xdr:to>
    <xdr:cxnSp macro="">
      <xdr:nvCxnSpPr>
        <xdr:cNvPr id="125" name="直線コネクタ 124"/>
        <xdr:cNvCxnSpPr/>
      </xdr:nvCxnSpPr>
      <xdr:spPr>
        <a:xfrm flipV="1">
          <a:off x="15671800" y="2489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139700</xdr:rowOff>
    </xdr:to>
    <xdr:cxnSp macro="">
      <xdr:nvCxnSpPr>
        <xdr:cNvPr id="128" name="直線コネクタ 127"/>
        <xdr:cNvCxnSpPr/>
      </xdr:nvCxnSpPr>
      <xdr:spPr>
        <a:xfrm>
          <a:off x="14782800" y="245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14</xdr:row>
      <xdr:rowOff>50800</xdr:rowOff>
    </xdr:to>
    <xdr:cxnSp macro="">
      <xdr:nvCxnSpPr>
        <xdr:cNvPr id="131" name="直線コネクタ 130"/>
        <xdr:cNvCxnSpPr/>
      </xdr:nvCxnSpPr>
      <xdr:spPr>
        <a:xfrm>
          <a:off x="13893800" y="2286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57150</xdr:rowOff>
    </xdr:from>
    <xdr:to>
      <xdr:col>69</xdr:col>
      <xdr:colOff>92075</xdr:colOff>
      <xdr:row>13</xdr:row>
      <xdr:rowOff>69850</xdr:rowOff>
    </xdr:to>
    <xdr:cxnSp macro="">
      <xdr:nvCxnSpPr>
        <xdr:cNvPr id="134" name="直線コネクタ 133"/>
        <xdr:cNvCxnSpPr/>
      </xdr:nvCxnSpPr>
      <xdr:spPr>
        <a:xfrm flipV="1">
          <a:off x="13004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4" name="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5"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6" name="楕円 145"/>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7" name="テキスト ボックス 146"/>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8" name="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0" name="楕円 149"/>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1" name="テキスト ボックス 150"/>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2" name="楕円 151"/>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3" name="テキスト ボックス 152"/>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生活保護給付費や障害者自立支援給付費、認定こども園施設型給付金など社会保障制度における費用の比重が大きいため、類似団体内平均を大きく上回っている。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福祉政策の充実や地域的特性により、扶助費の抑制は困難な状況であるが、資格審査等の徹底や事前予防対策の充実、助成費の適正化などを図り、抑制に努める。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58</xdr:row>
      <xdr:rowOff>143328</xdr:rowOff>
    </xdr:to>
    <xdr:cxnSp macro="">
      <xdr:nvCxnSpPr>
        <xdr:cNvPr id="188" name="直線コネクタ 187"/>
        <xdr:cNvCxnSpPr/>
      </xdr:nvCxnSpPr>
      <xdr:spPr>
        <a:xfrm>
          <a:off x="3987800" y="1008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58</xdr:row>
      <xdr:rowOff>159657</xdr:rowOff>
    </xdr:to>
    <xdr:cxnSp macro="">
      <xdr:nvCxnSpPr>
        <xdr:cNvPr id="191" name="直線コネクタ 190"/>
        <xdr:cNvCxnSpPr/>
      </xdr:nvCxnSpPr>
      <xdr:spPr>
        <a:xfrm flipV="1">
          <a:off x="3098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20865</xdr:rowOff>
    </xdr:to>
    <xdr:cxnSp macro="">
      <xdr:nvCxnSpPr>
        <xdr:cNvPr id="194" name="直線コネクタ 193"/>
        <xdr:cNvCxnSpPr/>
      </xdr:nvCxnSpPr>
      <xdr:spPr>
        <a:xfrm flipV="1">
          <a:off x="2209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12700</xdr:rowOff>
    </xdr:to>
    <xdr:cxnSp macro="">
      <xdr:nvCxnSpPr>
        <xdr:cNvPr id="197" name="直線コネクタ 196"/>
        <xdr:cNvCxnSpPr/>
      </xdr:nvCxnSpPr>
      <xdr:spPr>
        <a:xfrm flipV="1">
          <a:off x="1320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7" name="楕円 206"/>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08"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9" name="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その他の経費については、繰出金や維持補修費などが類似団体と比較して抑えられていることから、類似団体内平均を下回っている。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今後は、公共施設の老朽化により維持補修費が増加することが想定されるため、公共施設マネジメントに取り組み、適正規模の公共施設の維持に努めることで経費の抑制を図る。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85090</xdr:rowOff>
    </xdr:to>
    <xdr:cxnSp macro="">
      <xdr:nvCxnSpPr>
        <xdr:cNvPr id="249" name="直線コネクタ 248"/>
        <xdr:cNvCxnSpPr/>
      </xdr:nvCxnSpPr>
      <xdr:spPr>
        <a:xfrm flipV="1">
          <a:off x="15671800" y="9484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85090</xdr:rowOff>
    </xdr:to>
    <xdr:cxnSp macro="">
      <xdr:nvCxnSpPr>
        <xdr:cNvPr id="252" name="直線コネクタ 251"/>
        <xdr:cNvCxnSpPr/>
      </xdr:nvCxnSpPr>
      <xdr:spPr>
        <a:xfrm>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5" name="直線コネクタ 254"/>
        <xdr:cNvCxnSpPr/>
      </xdr:nvCxnSpPr>
      <xdr:spPr>
        <a:xfrm>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54610</xdr:rowOff>
    </xdr:to>
    <xdr:cxnSp macro="">
      <xdr:nvCxnSpPr>
        <xdr:cNvPr id="258" name="直線コネクタ 257"/>
        <xdr:cNvCxnSpPr/>
      </xdr:nvCxnSpPr>
      <xdr:spPr>
        <a:xfrm>
          <a:off x="13004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8" name="楕円 267"/>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9"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0" name="楕円 269"/>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1" name="テキスト ボックス 270"/>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2" name="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4" name="楕円 273"/>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5" name="テキスト ボックス 274"/>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6" name="楕円 275"/>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7" name="テキスト ボックス 276"/>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消防、ごみ処理などの業務を一部事務組合で行っていることや下水道、水道などの公営企業に対する補助が大きいため、類似団体内平均を大きく上回っている。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経常的な補助費等は増加しているものの、経常経費一般財源の総額が増加しているため、前年同率となっている。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今後は、一部事務組合の事務事業の見直しや公営企業会計の経営の健全化の促進により、補助費等の縮減に努める。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90424</xdr:rowOff>
    </xdr:to>
    <xdr:cxnSp macro="">
      <xdr:nvCxnSpPr>
        <xdr:cNvPr id="307" name="直線コネクタ 306"/>
        <xdr:cNvCxnSpPr/>
      </xdr:nvCxnSpPr>
      <xdr:spPr>
        <a:xfrm>
          <a:off x="15671800" y="6605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90424</xdr:rowOff>
    </xdr:to>
    <xdr:cxnSp macro="">
      <xdr:nvCxnSpPr>
        <xdr:cNvPr id="310" name="直線コネクタ 309"/>
        <xdr:cNvCxnSpPr/>
      </xdr:nvCxnSpPr>
      <xdr:spPr>
        <a:xfrm>
          <a:off x="14782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40132</xdr:rowOff>
    </xdr:to>
    <xdr:cxnSp macro="">
      <xdr:nvCxnSpPr>
        <xdr:cNvPr id="313" name="直線コネクタ 312"/>
        <xdr:cNvCxnSpPr/>
      </xdr:nvCxnSpPr>
      <xdr:spPr>
        <a:xfrm>
          <a:off x="13893800" y="6514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53848</xdr:rowOff>
    </xdr:to>
    <xdr:cxnSp macro="">
      <xdr:nvCxnSpPr>
        <xdr:cNvPr id="316" name="直線コネクタ 315"/>
        <xdr:cNvCxnSpPr/>
      </xdr:nvCxnSpPr>
      <xdr:spPr>
        <a:xfrm flipV="1">
          <a:off x="13004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8" name="楕円 327"/>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9" name="テキスト ボックス 328"/>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0" name="楕円 329"/>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1" name="テキスト ボックス 330"/>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2" name="楕円 331"/>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3" name="テキスト ボックス 332"/>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4" name="楕円 333"/>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5" name="テキスト ボックス 334"/>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元金償還額の増加に伴い、前年度比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今後も、北陸新幹線整備事業等に伴い、地方債の発行が見込まれるため、後年度の財政負担が過重にならないよう、金利水準の動向を注視しながら地方債発行の抑制に努める。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169455</xdr:rowOff>
    </xdr:to>
    <xdr:cxnSp macro="">
      <xdr:nvCxnSpPr>
        <xdr:cNvPr id="370" name="直線コネクタ 369"/>
        <xdr:cNvCxnSpPr/>
      </xdr:nvCxnSpPr>
      <xdr:spPr>
        <a:xfrm>
          <a:off x="3987800" y="131800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84545</xdr:rowOff>
    </xdr:from>
    <xdr:to>
      <xdr:col>19</xdr:col>
      <xdr:colOff>187325</xdr:colOff>
      <xdr:row>76</xdr:row>
      <xdr:rowOff>149861</xdr:rowOff>
    </xdr:to>
    <xdr:cxnSp macro="">
      <xdr:nvCxnSpPr>
        <xdr:cNvPr id="373" name="直線コネクタ 372"/>
        <xdr:cNvCxnSpPr/>
      </xdr:nvCxnSpPr>
      <xdr:spPr>
        <a:xfrm>
          <a:off x="3098800" y="131147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84545</xdr:rowOff>
    </xdr:to>
    <xdr:cxnSp macro="">
      <xdr:nvCxnSpPr>
        <xdr:cNvPr id="376" name="直線コネクタ 375"/>
        <xdr:cNvCxnSpPr/>
      </xdr:nvCxnSpPr>
      <xdr:spPr>
        <a:xfrm>
          <a:off x="2209800" y="130624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136798</xdr:rowOff>
    </xdr:to>
    <xdr:cxnSp macro="">
      <xdr:nvCxnSpPr>
        <xdr:cNvPr id="379" name="直線コネクタ 378"/>
        <xdr:cNvCxnSpPr/>
      </xdr:nvCxnSpPr>
      <xdr:spPr>
        <a:xfrm flipV="1">
          <a:off x="1320800" y="1306249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89" name="楕円 388"/>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135182</xdr:rowOff>
    </xdr:from>
    <xdr:ext cx="762000" cy="259045"/>
    <xdr:sp macro="" textlink="">
      <xdr:nvSpPr>
        <xdr:cNvPr id="390" name="公債費該当値テキスト"/>
        <xdr:cNvSpPr txBox="1"/>
      </xdr:nvSpPr>
      <xdr:spPr>
        <a:xfrm>
          <a:off x="4914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1" name="楕円 390"/>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2" name="テキスト ボックス 391"/>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33745</xdr:rowOff>
    </xdr:from>
    <xdr:to>
      <xdr:col>15</xdr:col>
      <xdr:colOff>149225</xdr:colOff>
      <xdr:row>76</xdr:row>
      <xdr:rowOff>135345</xdr:rowOff>
    </xdr:to>
    <xdr:sp macro="" textlink="">
      <xdr:nvSpPr>
        <xdr:cNvPr id="393" name="楕円 392"/>
        <xdr:cNvSpPr/>
      </xdr:nvSpPr>
      <xdr:spPr>
        <a:xfrm>
          <a:off x="3048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145523</xdr:rowOff>
    </xdr:from>
    <xdr:ext cx="762000" cy="259045"/>
    <xdr:sp macro="" textlink="">
      <xdr:nvSpPr>
        <xdr:cNvPr id="394" name="テキスト ボックス 393"/>
        <xdr:cNvSpPr txBox="1"/>
      </xdr:nvSpPr>
      <xdr:spPr>
        <a:xfrm>
          <a:off x="2717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85998</xdr:rowOff>
    </xdr:from>
    <xdr:to>
      <xdr:col>6</xdr:col>
      <xdr:colOff>171450</xdr:colOff>
      <xdr:row>77</xdr:row>
      <xdr:rowOff>16148</xdr:rowOff>
    </xdr:to>
    <xdr:sp macro="" textlink="">
      <xdr:nvSpPr>
        <xdr:cNvPr id="397" name="楕円 396"/>
        <xdr:cNvSpPr/>
      </xdr:nvSpPr>
      <xdr:spPr>
        <a:xfrm>
          <a:off x="1270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26324</xdr:rowOff>
    </xdr:from>
    <xdr:ext cx="762000" cy="259045"/>
    <xdr:sp macro="" textlink="">
      <xdr:nvSpPr>
        <xdr:cNvPr id="398" name="テキスト ボックス 397"/>
        <xdr:cNvSpPr txBox="1"/>
      </xdr:nvSpPr>
      <xdr:spPr>
        <a:xfrm>
          <a:off x="939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物件費は類似団体内平均と比較して下回っているが、補助費等、扶助費が同平均を上回っている。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これは、消防、ごみ処理などの業務を一部事務組合で実施していることおよび認定こども園施設型給付金などによるものであり、「公債費以外」に係る比率として捉えれば、類似団体平均と同等の値となる。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公債費の比率が増加したため、前年比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14987</xdr:rowOff>
    </xdr:to>
    <xdr:cxnSp macro="">
      <xdr:nvCxnSpPr>
        <xdr:cNvPr id="429" name="直線コネクタ 428"/>
        <xdr:cNvCxnSpPr/>
      </xdr:nvCxnSpPr>
      <xdr:spPr>
        <a:xfrm flipV="1">
          <a:off x="15671800" y="131937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14987</xdr:rowOff>
    </xdr:to>
    <xdr:cxnSp macro="">
      <xdr:nvCxnSpPr>
        <xdr:cNvPr id="432" name="直線コネクタ 431"/>
        <xdr:cNvCxnSpPr/>
      </xdr:nvCxnSpPr>
      <xdr:spPr>
        <a:xfrm>
          <a:off x="14782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81280</xdr:rowOff>
    </xdr:to>
    <xdr:cxnSp macro="">
      <xdr:nvCxnSpPr>
        <xdr:cNvPr id="435" name="直線コネクタ 434"/>
        <xdr:cNvCxnSpPr/>
      </xdr:nvCxnSpPr>
      <xdr:spPr>
        <a:xfrm>
          <a:off x="13893800" y="129926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72137</xdr:rowOff>
    </xdr:to>
    <xdr:cxnSp macro="">
      <xdr:nvCxnSpPr>
        <xdr:cNvPr id="438" name="直線コネクタ 437"/>
        <xdr:cNvCxnSpPr/>
      </xdr:nvCxnSpPr>
      <xdr:spPr>
        <a:xfrm flipV="1">
          <a:off x="13004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8" name="楕円 447"/>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9"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0" name="楕円 449"/>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1" name="テキスト ボックス 450"/>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2" name="楕円 451"/>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3" name="テキスト ボックス 452"/>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4" name="楕円 453"/>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5" name="テキスト ボックス 454"/>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7" name="テキスト ボックス 456"/>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67199</xdr:rowOff>
    </xdr:from>
    <xdr:to>
      <xdr:col>29</xdr:col>
      <xdr:colOff>127000</xdr:colOff>
      <xdr:row>15</xdr:row>
      <xdr:rowOff>125296</xdr:rowOff>
    </xdr:to>
    <xdr:cxnSp macro="">
      <xdr:nvCxnSpPr>
        <xdr:cNvPr id="52" name="直線コネクタ 51"/>
        <xdr:cNvCxnSpPr/>
      </xdr:nvCxnSpPr>
      <xdr:spPr bwMode="auto">
        <a:xfrm flipV="1">
          <a:off x="5003800" y="2686574"/>
          <a:ext cx="6477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125296</xdr:rowOff>
    </xdr:from>
    <xdr:to>
      <xdr:col>26</xdr:col>
      <xdr:colOff>50800</xdr:colOff>
      <xdr:row>16</xdr:row>
      <xdr:rowOff>4367</xdr:rowOff>
    </xdr:to>
    <xdr:cxnSp macro="">
      <xdr:nvCxnSpPr>
        <xdr:cNvPr id="55" name="直線コネクタ 54"/>
        <xdr:cNvCxnSpPr/>
      </xdr:nvCxnSpPr>
      <xdr:spPr bwMode="auto">
        <a:xfrm flipV="1">
          <a:off x="4305300" y="27446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144956</xdr:rowOff>
    </xdr:from>
    <xdr:to>
      <xdr:col>22</xdr:col>
      <xdr:colOff>114300</xdr:colOff>
      <xdr:row>16</xdr:row>
      <xdr:rowOff>4367</xdr:rowOff>
    </xdr:to>
    <xdr:cxnSp macro="">
      <xdr:nvCxnSpPr>
        <xdr:cNvPr id="58" name="直線コネクタ 57"/>
        <xdr:cNvCxnSpPr/>
      </xdr:nvCxnSpPr>
      <xdr:spPr bwMode="auto">
        <a:xfrm>
          <a:off x="3606800" y="2764331"/>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144956</xdr:rowOff>
    </xdr:from>
    <xdr:to>
      <xdr:col>18</xdr:col>
      <xdr:colOff>177800</xdr:colOff>
      <xdr:row>15</xdr:row>
      <xdr:rowOff>145936</xdr:rowOff>
    </xdr:to>
    <xdr:cxnSp macro="">
      <xdr:nvCxnSpPr>
        <xdr:cNvPr id="61" name="直線コネクタ 60"/>
        <xdr:cNvCxnSpPr/>
      </xdr:nvCxnSpPr>
      <xdr:spPr bwMode="auto">
        <a:xfrm flipV="1">
          <a:off x="2908300" y="2764331"/>
          <a:ext cx="698500" cy="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16399</xdr:rowOff>
    </xdr:from>
    <xdr:to>
      <xdr:col>29</xdr:col>
      <xdr:colOff>177800</xdr:colOff>
      <xdr:row>15</xdr:row>
      <xdr:rowOff>117999</xdr:rowOff>
    </xdr:to>
    <xdr:sp macro="" textlink="">
      <xdr:nvSpPr>
        <xdr:cNvPr id="71" name="楕円 70"/>
        <xdr:cNvSpPr/>
      </xdr:nvSpPr>
      <xdr:spPr bwMode="auto">
        <a:xfrm>
          <a:off x="5600700" y="2635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32926</xdr:rowOff>
    </xdr:from>
    <xdr:ext cx="762000" cy="259045"/>
    <xdr:sp macro="" textlink="">
      <xdr:nvSpPr>
        <xdr:cNvPr id="72" name="人口1人当たり決算額の推移該当値テキスト130"/>
        <xdr:cNvSpPr txBox="1"/>
      </xdr:nvSpPr>
      <xdr:spPr>
        <a:xfrm>
          <a:off x="5740400" y="248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74496</xdr:rowOff>
    </xdr:from>
    <xdr:to>
      <xdr:col>26</xdr:col>
      <xdr:colOff>101600</xdr:colOff>
      <xdr:row>16</xdr:row>
      <xdr:rowOff>4646</xdr:rowOff>
    </xdr:to>
    <xdr:sp macro="" textlink="">
      <xdr:nvSpPr>
        <xdr:cNvPr id="73" name="楕円 72"/>
        <xdr:cNvSpPr/>
      </xdr:nvSpPr>
      <xdr:spPr bwMode="auto">
        <a:xfrm>
          <a:off x="4953000" y="269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14823</xdr:rowOff>
    </xdr:from>
    <xdr:ext cx="736600" cy="259045"/>
    <xdr:sp macro="" textlink="">
      <xdr:nvSpPr>
        <xdr:cNvPr id="74" name="テキスト ボックス 73"/>
        <xdr:cNvSpPr txBox="1"/>
      </xdr:nvSpPr>
      <xdr:spPr>
        <a:xfrm>
          <a:off x="4622800" y="246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125017</xdr:rowOff>
    </xdr:from>
    <xdr:to>
      <xdr:col>22</xdr:col>
      <xdr:colOff>165100</xdr:colOff>
      <xdr:row>16</xdr:row>
      <xdr:rowOff>55167</xdr:rowOff>
    </xdr:to>
    <xdr:sp macro="" textlink="">
      <xdr:nvSpPr>
        <xdr:cNvPr id="75" name="楕円 74"/>
        <xdr:cNvSpPr/>
      </xdr:nvSpPr>
      <xdr:spPr bwMode="auto">
        <a:xfrm>
          <a:off x="4254500" y="27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65344</xdr:rowOff>
    </xdr:from>
    <xdr:ext cx="762000" cy="259045"/>
    <xdr:sp macro="" textlink="">
      <xdr:nvSpPr>
        <xdr:cNvPr id="76" name="テキスト ボックス 75"/>
        <xdr:cNvSpPr txBox="1"/>
      </xdr:nvSpPr>
      <xdr:spPr>
        <a:xfrm>
          <a:off x="3924300" y="25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94156</xdr:rowOff>
    </xdr:from>
    <xdr:to>
      <xdr:col>19</xdr:col>
      <xdr:colOff>38100</xdr:colOff>
      <xdr:row>16</xdr:row>
      <xdr:rowOff>24306</xdr:rowOff>
    </xdr:to>
    <xdr:sp macro="" textlink="">
      <xdr:nvSpPr>
        <xdr:cNvPr id="77" name="楕円 76"/>
        <xdr:cNvSpPr/>
      </xdr:nvSpPr>
      <xdr:spPr bwMode="auto">
        <a:xfrm>
          <a:off x="3556000" y="27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34483</xdr:rowOff>
    </xdr:from>
    <xdr:ext cx="762000" cy="259045"/>
    <xdr:sp macro="" textlink="">
      <xdr:nvSpPr>
        <xdr:cNvPr id="78" name="テキスト ボックス 77"/>
        <xdr:cNvSpPr txBox="1"/>
      </xdr:nvSpPr>
      <xdr:spPr>
        <a:xfrm>
          <a:off x="3225800" y="24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95136</xdr:rowOff>
    </xdr:from>
    <xdr:to>
      <xdr:col>15</xdr:col>
      <xdr:colOff>101600</xdr:colOff>
      <xdr:row>16</xdr:row>
      <xdr:rowOff>25286</xdr:rowOff>
    </xdr:to>
    <xdr:sp macro="" textlink="">
      <xdr:nvSpPr>
        <xdr:cNvPr id="79" name="楕円 78"/>
        <xdr:cNvSpPr/>
      </xdr:nvSpPr>
      <xdr:spPr bwMode="auto">
        <a:xfrm>
          <a:off x="2857500" y="271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10063</xdr:rowOff>
    </xdr:from>
    <xdr:ext cx="762000" cy="259045"/>
    <xdr:sp macro="" textlink="">
      <xdr:nvSpPr>
        <xdr:cNvPr id="80" name="テキスト ボックス 79"/>
        <xdr:cNvSpPr txBox="1"/>
      </xdr:nvSpPr>
      <xdr:spPr>
        <a:xfrm>
          <a:off x="2527300" y="280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85852</xdr:rowOff>
    </xdr:from>
    <xdr:to>
      <xdr:col>29</xdr:col>
      <xdr:colOff>127000</xdr:colOff>
      <xdr:row>36</xdr:row>
      <xdr:rowOff>86668</xdr:rowOff>
    </xdr:to>
    <xdr:cxnSp macro="">
      <xdr:nvCxnSpPr>
        <xdr:cNvPr id="116" name="直線コネクタ 115"/>
        <xdr:cNvCxnSpPr/>
      </xdr:nvCxnSpPr>
      <xdr:spPr bwMode="auto">
        <a:xfrm>
          <a:off x="5003800" y="7039102"/>
          <a:ext cx="6477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85852</xdr:rowOff>
    </xdr:from>
    <xdr:to>
      <xdr:col>26</xdr:col>
      <xdr:colOff>50800</xdr:colOff>
      <xdr:row>36</xdr:row>
      <xdr:rowOff>119456</xdr:rowOff>
    </xdr:to>
    <xdr:cxnSp macro="">
      <xdr:nvCxnSpPr>
        <xdr:cNvPr id="119" name="直線コネクタ 118"/>
        <xdr:cNvCxnSpPr/>
      </xdr:nvCxnSpPr>
      <xdr:spPr bwMode="auto">
        <a:xfrm flipV="1">
          <a:off x="4305300" y="7039102"/>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96727</xdr:rowOff>
    </xdr:from>
    <xdr:to>
      <xdr:col>22</xdr:col>
      <xdr:colOff>114300</xdr:colOff>
      <xdr:row>36</xdr:row>
      <xdr:rowOff>119456</xdr:rowOff>
    </xdr:to>
    <xdr:cxnSp macro="">
      <xdr:nvCxnSpPr>
        <xdr:cNvPr id="122" name="直線コネクタ 121"/>
        <xdr:cNvCxnSpPr/>
      </xdr:nvCxnSpPr>
      <xdr:spPr bwMode="auto">
        <a:xfrm>
          <a:off x="3606800" y="7049977"/>
          <a:ext cx="698500" cy="2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12145</xdr:rowOff>
    </xdr:from>
    <xdr:to>
      <xdr:col>18</xdr:col>
      <xdr:colOff>177800</xdr:colOff>
      <xdr:row>36</xdr:row>
      <xdr:rowOff>96727</xdr:rowOff>
    </xdr:to>
    <xdr:cxnSp macro="">
      <xdr:nvCxnSpPr>
        <xdr:cNvPr id="125" name="直線コネクタ 124"/>
        <xdr:cNvCxnSpPr/>
      </xdr:nvCxnSpPr>
      <xdr:spPr bwMode="auto">
        <a:xfrm>
          <a:off x="2908300" y="6965395"/>
          <a:ext cx="6985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35868</xdr:rowOff>
    </xdr:from>
    <xdr:to>
      <xdr:col>29</xdr:col>
      <xdr:colOff>177800</xdr:colOff>
      <xdr:row>36</xdr:row>
      <xdr:rowOff>137468</xdr:rowOff>
    </xdr:to>
    <xdr:sp macro="" textlink="">
      <xdr:nvSpPr>
        <xdr:cNvPr id="135" name="楕円 134"/>
        <xdr:cNvSpPr/>
      </xdr:nvSpPr>
      <xdr:spPr bwMode="auto">
        <a:xfrm>
          <a:off x="5600700" y="698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7945</xdr:rowOff>
    </xdr:from>
    <xdr:ext cx="762000" cy="259045"/>
    <xdr:sp macro="" textlink="">
      <xdr:nvSpPr>
        <xdr:cNvPr id="136" name="人口1人当たり決算額の推移該当値テキスト445"/>
        <xdr:cNvSpPr txBox="1"/>
      </xdr:nvSpPr>
      <xdr:spPr>
        <a:xfrm>
          <a:off x="5740400" y="696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35052</xdr:rowOff>
    </xdr:from>
    <xdr:to>
      <xdr:col>26</xdr:col>
      <xdr:colOff>101600</xdr:colOff>
      <xdr:row>36</xdr:row>
      <xdr:rowOff>136652</xdr:rowOff>
    </xdr:to>
    <xdr:sp macro="" textlink="">
      <xdr:nvSpPr>
        <xdr:cNvPr id="137" name="楕円 136"/>
        <xdr:cNvSpPr/>
      </xdr:nvSpPr>
      <xdr:spPr bwMode="auto">
        <a:xfrm>
          <a:off x="4953000" y="698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121429</xdr:rowOff>
    </xdr:from>
    <xdr:ext cx="736600" cy="259045"/>
    <xdr:sp macro="" textlink="">
      <xdr:nvSpPr>
        <xdr:cNvPr id="138" name="テキスト ボックス 137"/>
        <xdr:cNvSpPr txBox="1"/>
      </xdr:nvSpPr>
      <xdr:spPr>
        <a:xfrm>
          <a:off x="4622800" y="707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68656</xdr:rowOff>
    </xdr:from>
    <xdr:to>
      <xdr:col>22</xdr:col>
      <xdr:colOff>165100</xdr:colOff>
      <xdr:row>36</xdr:row>
      <xdr:rowOff>170256</xdr:rowOff>
    </xdr:to>
    <xdr:sp macro="" textlink="">
      <xdr:nvSpPr>
        <xdr:cNvPr id="139" name="楕円 138"/>
        <xdr:cNvSpPr/>
      </xdr:nvSpPr>
      <xdr:spPr bwMode="auto">
        <a:xfrm>
          <a:off x="4254500" y="702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155033</xdr:rowOff>
    </xdr:from>
    <xdr:ext cx="762000" cy="259045"/>
    <xdr:sp macro="" textlink="">
      <xdr:nvSpPr>
        <xdr:cNvPr id="140" name="テキスト ボックス 139"/>
        <xdr:cNvSpPr txBox="1"/>
      </xdr:nvSpPr>
      <xdr:spPr>
        <a:xfrm>
          <a:off x="3924300" y="7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45927</xdr:rowOff>
    </xdr:from>
    <xdr:to>
      <xdr:col>19</xdr:col>
      <xdr:colOff>38100</xdr:colOff>
      <xdr:row>36</xdr:row>
      <xdr:rowOff>147527</xdr:rowOff>
    </xdr:to>
    <xdr:sp macro="" textlink="">
      <xdr:nvSpPr>
        <xdr:cNvPr id="141" name="楕円 140"/>
        <xdr:cNvSpPr/>
      </xdr:nvSpPr>
      <xdr:spPr bwMode="auto">
        <a:xfrm>
          <a:off x="3556000" y="699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132304</xdr:rowOff>
    </xdr:from>
    <xdr:ext cx="762000" cy="259045"/>
    <xdr:sp macro="" textlink="">
      <xdr:nvSpPr>
        <xdr:cNvPr id="142" name="テキスト ボックス 141"/>
        <xdr:cNvSpPr txBox="1"/>
      </xdr:nvSpPr>
      <xdr:spPr>
        <a:xfrm>
          <a:off x="3225800" y="708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304245</xdr:rowOff>
    </xdr:from>
    <xdr:to>
      <xdr:col>15</xdr:col>
      <xdr:colOff>101600</xdr:colOff>
      <xdr:row>36</xdr:row>
      <xdr:rowOff>62945</xdr:rowOff>
    </xdr:to>
    <xdr:sp macro="" textlink="">
      <xdr:nvSpPr>
        <xdr:cNvPr id="143" name="楕円 142"/>
        <xdr:cNvSpPr/>
      </xdr:nvSpPr>
      <xdr:spPr bwMode="auto">
        <a:xfrm>
          <a:off x="2857500" y="691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47722</xdr:rowOff>
    </xdr:from>
    <xdr:ext cx="762000" cy="259045"/>
    <xdr:sp macro="" textlink="">
      <xdr:nvSpPr>
        <xdr:cNvPr id="144" name="テキスト ボックス 143"/>
        <xdr:cNvSpPr txBox="1"/>
      </xdr:nvSpPr>
      <xdr:spPr>
        <a:xfrm>
          <a:off x="2527300" y="700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28,263
27,813
116.98
15,374,826
14,725,675
534,230
8,509,408
17,337,590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52965</xdr:rowOff>
    </xdr:from>
    <xdr:to>
      <xdr:col>24</xdr:col>
      <xdr:colOff>63500</xdr:colOff>
      <xdr:row>35</xdr:row>
      <xdr:rowOff>109068</xdr:rowOff>
    </xdr:to>
    <xdr:cxnSp macro="">
      <xdr:nvCxnSpPr>
        <xdr:cNvPr id="61" name="直線コネクタ 60"/>
        <xdr:cNvCxnSpPr/>
      </xdr:nvCxnSpPr>
      <xdr:spPr>
        <a:xfrm flipV="1">
          <a:off x="3797300" y="6053715"/>
          <a:ext cx="8382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109068</xdr:rowOff>
    </xdr:from>
    <xdr:to>
      <xdr:col>19</xdr:col>
      <xdr:colOff>177800</xdr:colOff>
      <xdr:row>35</xdr:row>
      <xdr:rowOff>139395</xdr:rowOff>
    </xdr:to>
    <xdr:cxnSp macro="">
      <xdr:nvCxnSpPr>
        <xdr:cNvPr id="64" name="直線コネクタ 63"/>
        <xdr:cNvCxnSpPr/>
      </xdr:nvCxnSpPr>
      <xdr:spPr>
        <a:xfrm flipV="1">
          <a:off x="2908300" y="6109818"/>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133985</xdr:rowOff>
    </xdr:from>
    <xdr:to>
      <xdr:col>15</xdr:col>
      <xdr:colOff>50800</xdr:colOff>
      <xdr:row>35</xdr:row>
      <xdr:rowOff>139395</xdr:rowOff>
    </xdr:to>
    <xdr:cxnSp macro="">
      <xdr:nvCxnSpPr>
        <xdr:cNvPr id="67" name="直線コネクタ 66"/>
        <xdr:cNvCxnSpPr/>
      </xdr:nvCxnSpPr>
      <xdr:spPr>
        <a:xfrm>
          <a:off x="2019300" y="613473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133985</xdr:rowOff>
    </xdr:from>
    <xdr:to>
      <xdr:col>10</xdr:col>
      <xdr:colOff>114300</xdr:colOff>
      <xdr:row>35</xdr:row>
      <xdr:rowOff>146977</xdr:rowOff>
    </xdr:to>
    <xdr:cxnSp macro="">
      <xdr:nvCxnSpPr>
        <xdr:cNvPr id="70" name="直線コネクタ 69"/>
        <xdr:cNvCxnSpPr/>
      </xdr:nvCxnSpPr>
      <xdr:spPr>
        <a:xfrm flipV="1">
          <a:off x="1130300" y="6134735"/>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2165</xdr:rowOff>
    </xdr:from>
    <xdr:to>
      <xdr:col>24</xdr:col>
      <xdr:colOff>114300</xdr:colOff>
      <xdr:row>35</xdr:row>
      <xdr:rowOff>103765</xdr:rowOff>
    </xdr:to>
    <xdr:sp macro="" textlink="">
      <xdr:nvSpPr>
        <xdr:cNvPr id="80" name="楕円 79"/>
        <xdr:cNvSpPr/>
      </xdr:nvSpPr>
      <xdr:spPr>
        <a:xfrm>
          <a:off x="4584700" y="60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25042</xdr:rowOff>
    </xdr:from>
    <xdr:ext cx="534377" cy="259045"/>
    <xdr:sp macro="" textlink="">
      <xdr:nvSpPr>
        <xdr:cNvPr id="81" name="人件費該当値テキスト"/>
        <xdr:cNvSpPr txBox="1"/>
      </xdr:nvSpPr>
      <xdr:spPr>
        <a:xfrm>
          <a:off x="4686300" y="58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58268</xdr:rowOff>
    </xdr:from>
    <xdr:to>
      <xdr:col>20</xdr:col>
      <xdr:colOff>38100</xdr:colOff>
      <xdr:row>35</xdr:row>
      <xdr:rowOff>159868</xdr:rowOff>
    </xdr:to>
    <xdr:sp macro="" textlink="">
      <xdr:nvSpPr>
        <xdr:cNvPr id="82" name="楕円 81"/>
        <xdr:cNvSpPr/>
      </xdr:nvSpPr>
      <xdr:spPr>
        <a:xfrm>
          <a:off x="3746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83" name="テキスト ボックス 82"/>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88595</xdr:rowOff>
    </xdr:from>
    <xdr:to>
      <xdr:col>15</xdr:col>
      <xdr:colOff>101600</xdr:colOff>
      <xdr:row>36</xdr:row>
      <xdr:rowOff>18745</xdr:rowOff>
    </xdr:to>
    <xdr:sp macro="" textlink="">
      <xdr:nvSpPr>
        <xdr:cNvPr id="84" name="楕円 83"/>
        <xdr:cNvSpPr/>
      </xdr:nvSpPr>
      <xdr:spPr>
        <a:xfrm>
          <a:off x="28575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35272</xdr:rowOff>
    </xdr:from>
    <xdr:ext cx="534377" cy="259045"/>
    <xdr:sp macro="" textlink="">
      <xdr:nvSpPr>
        <xdr:cNvPr id="85" name="テキスト ボックス 84"/>
        <xdr:cNvSpPr txBox="1"/>
      </xdr:nvSpPr>
      <xdr:spPr>
        <a:xfrm>
          <a:off x="2641111" y="58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83185</xdr:rowOff>
    </xdr:from>
    <xdr:to>
      <xdr:col>10</xdr:col>
      <xdr:colOff>165100</xdr:colOff>
      <xdr:row>36</xdr:row>
      <xdr:rowOff>13335</xdr:rowOff>
    </xdr:to>
    <xdr:sp macro="" textlink="">
      <xdr:nvSpPr>
        <xdr:cNvPr id="86" name="楕円 85"/>
        <xdr:cNvSpPr/>
      </xdr:nvSpPr>
      <xdr:spPr>
        <a:xfrm>
          <a:off x="1968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4462</xdr:rowOff>
    </xdr:from>
    <xdr:ext cx="534377" cy="259045"/>
    <xdr:sp macro="" textlink="">
      <xdr:nvSpPr>
        <xdr:cNvPr id="87" name="テキスト ボックス 86"/>
        <xdr:cNvSpPr txBox="1"/>
      </xdr:nvSpPr>
      <xdr:spPr>
        <a:xfrm>
          <a:off x="1752111" y="61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96177</xdr:rowOff>
    </xdr:from>
    <xdr:to>
      <xdr:col>6</xdr:col>
      <xdr:colOff>38100</xdr:colOff>
      <xdr:row>36</xdr:row>
      <xdr:rowOff>26327</xdr:rowOff>
    </xdr:to>
    <xdr:sp macro="" textlink="">
      <xdr:nvSpPr>
        <xdr:cNvPr id="88" name="楕円 87"/>
        <xdr:cNvSpPr/>
      </xdr:nvSpPr>
      <xdr:spPr>
        <a:xfrm>
          <a:off x="1079500" y="60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17454</xdr:rowOff>
    </xdr:from>
    <xdr:ext cx="534377" cy="259045"/>
    <xdr:sp macro="" textlink="">
      <xdr:nvSpPr>
        <xdr:cNvPr id="89" name="テキスト ボックス 88"/>
        <xdr:cNvSpPr txBox="1"/>
      </xdr:nvSpPr>
      <xdr:spPr>
        <a:xfrm>
          <a:off x="863111" y="61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138813</xdr:rowOff>
    </xdr:from>
    <xdr:to>
      <xdr:col>24</xdr:col>
      <xdr:colOff>63500</xdr:colOff>
      <xdr:row>58</xdr:row>
      <xdr:rowOff>2860</xdr:rowOff>
    </xdr:to>
    <xdr:cxnSp macro="">
      <xdr:nvCxnSpPr>
        <xdr:cNvPr id="117" name="直線コネクタ 116"/>
        <xdr:cNvCxnSpPr/>
      </xdr:nvCxnSpPr>
      <xdr:spPr>
        <a:xfrm flipV="1">
          <a:off x="3797300" y="9911463"/>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164901</xdr:rowOff>
    </xdr:from>
    <xdr:to>
      <xdr:col>19</xdr:col>
      <xdr:colOff>177800</xdr:colOff>
      <xdr:row>58</xdr:row>
      <xdr:rowOff>2860</xdr:rowOff>
    </xdr:to>
    <xdr:cxnSp macro="">
      <xdr:nvCxnSpPr>
        <xdr:cNvPr id="120" name="直線コネクタ 119"/>
        <xdr:cNvCxnSpPr/>
      </xdr:nvCxnSpPr>
      <xdr:spPr>
        <a:xfrm>
          <a:off x="2908300" y="9937551"/>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164901</xdr:rowOff>
    </xdr:from>
    <xdr:to>
      <xdr:col>15</xdr:col>
      <xdr:colOff>50800</xdr:colOff>
      <xdr:row>58</xdr:row>
      <xdr:rowOff>34096</xdr:rowOff>
    </xdr:to>
    <xdr:cxnSp macro="">
      <xdr:nvCxnSpPr>
        <xdr:cNvPr id="123" name="直線コネクタ 122"/>
        <xdr:cNvCxnSpPr/>
      </xdr:nvCxnSpPr>
      <xdr:spPr>
        <a:xfrm flipV="1">
          <a:off x="2019300" y="9937551"/>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34096</xdr:rowOff>
    </xdr:from>
    <xdr:to>
      <xdr:col>10</xdr:col>
      <xdr:colOff>114300</xdr:colOff>
      <xdr:row>58</xdr:row>
      <xdr:rowOff>85156</xdr:rowOff>
    </xdr:to>
    <xdr:cxnSp macro="">
      <xdr:nvCxnSpPr>
        <xdr:cNvPr id="126" name="直線コネクタ 125"/>
        <xdr:cNvCxnSpPr/>
      </xdr:nvCxnSpPr>
      <xdr:spPr>
        <a:xfrm flipV="1">
          <a:off x="1130300" y="9978196"/>
          <a:ext cx="889000" cy="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88013</xdr:rowOff>
    </xdr:from>
    <xdr:to>
      <xdr:col>24</xdr:col>
      <xdr:colOff>114300</xdr:colOff>
      <xdr:row>58</xdr:row>
      <xdr:rowOff>18163</xdr:rowOff>
    </xdr:to>
    <xdr:sp macro="" textlink="">
      <xdr:nvSpPr>
        <xdr:cNvPr id="136" name="楕円 135"/>
        <xdr:cNvSpPr/>
      </xdr:nvSpPr>
      <xdr:spPr>
        <a:xfrm>
          <a:off x="4584700" y="98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110890</xdr:rowOff>
    </xdr:from>
    <xdr:ext cx="534377" cy="259045"/>
    <xdr:sp macro="" textlink="">
      <xdr:nvSpPr>
        <xdr:cNvPr id="137" name="物件費該当値テキスト"/>
        <xdr:cNvSpPr txBox="1"/>
      </xdr:nvSpPr>
      <xdr:spPr>
        <a:xfrm>
          <a:off x="4686300" y="97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123510</xdr:rowOff>
    </xdr:from>
    <xdr:to>
      <xdr:col>20</xdr:col>
      <xdr:colOff>38100</xdr:colOff>
      <xdr:row>58</xdr:row>
      <xdr:rowOff>53660</xdr:rowOff>
    </xdr:to>
    <xdr:sp macro="" textlink="">
      <xdr:nvSpPr>
        <xdr:cNvPr id="138" name="楕円 137"/>
        <xdr:cNvSpPr/>
      </xdr:nvSpPr>
      <xdr:spPr>
        <a:xfrm>
          <a:off x="3746500" y="98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44787</xdr:rowOff>
    </xdr:from>
    <xdr:ext cx="534377" cy="259045"/>
    <xdr:sp macro="" textlink="">
      <xdr:nvSpPr>
        <xdr:cNvPr id="139" name="テキスト ボックス 138"/>
        <xdr:cNvSpPr txBox="1"/>
      </xdr:nvSpPr>
      <xdr:spPr>
        <a:xfrm>
          <a:off x="3530111" y="99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114101</xdr:rowOff>
    </xdr:from>
    <xdr:to>
      <xdr:col>15</xdr:col>
      <xdr:colOff>101600</xdr:colOff>
      <xdr:row>58</xdr:row>
      <xdr:rowOff>44251</xdr:rowOff>
    </xdr:to>
    <xdr:sp macro="" textlink="">
      <xdr:nvSpPr>
        <xdr:cNvPr id="140" name="楕円 139"/>
        <xdr:cNvSpPr/>
      </xdr:nvSpPr>
      <xdr:spPr>
        <a:xfrm>
          <a:off x="2857500" y="98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35378</xdr:rowOff>
    </xdr:from>
    <xdr:ext cx="534377" cy="259045"/>
    <xdr:sp macro="" textlink="">
      <xdr:nvSpPr>
        <xdr:cNvPr id="141" name="テキスト ボックス 140"/>
        <xdr:cNvSpPr txBox="1"/>
      </xdr:nvSpPr>
      <xdr:spPr>
        <a:xfrm>
          <a:off x="2641111" y="997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154746</xdr:rowOff>
    </xdr:from>
    <xdr:to>
      <xdr:col>10</xdr:col>
      <xdr:colOff>165100</xdr:colOff>
      <xdr:row>58</xdr:row>
      <xdr:rowOff>84896</xdr:rowOff>
    </xdr:to>
    <xdr:sp macro="" textlink="">
      <xdr:nvSpPr>
        <xdr:cNvPr id="142" name="楕円 141"/>
        <xdr:cNvSpPr/>
      </xdr:nvSpPr>
      <xdr:spPr>
        <a:xfrm>
          <a:off x="1968500" y="99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76023</xdr:rowOff>
    </xdr:from>
    <xdr:ext cx="534377" cy="259045"/>
    <xdr:sp macro="" textlink="">
      <xdr:nvSpPr>
        <xdr:cNvPr id="143" name="テキスト ボックス 142"/>
        <xdr:cNvSpPr txBox="1"/>
      </xdr:nvSpPr>
      <xdr:spPr>
        <a:xfrm>
          <a:off x="1752111" y="100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34356</xdr:rowOff>
    </xdr:from>
    <xdr:to>
      <xdr:col>6</xdr:col>
      <xdr:colOff>38100</xdr:colOff>
      <xdr:row>58</xdr:row>
      <xdr:rowOff>135956</xdr:rowOff>
    </xdr:to>
    <xdr:sp macro="" textlink="">
      <xdr:nvSpPr>
        <xdr:cNvPr id="144" name="楕円 143"/>
        <xdr:cNvSpPr/>
      </xdr:nvSpPr>
      <xdr:spPr>
        <a:xfrm>
          <a:off x="1079500" y="99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127083</xdr:rowOff>
    </xdr:from>
    <xdr:ext cx="534377" cy="259045"/>
    <xdr:sp macro="" textlink="">
      <xdr:nvSpPr>
        <xdr:cNvPr id="145" name="テキスト ボックス 144"/>
        <xdr:cNvSpPr txBox="1"/>
      </xdr:nvSpPr>
      <xdr:spPr>
        <a:xfrm>
          <a:off x="863111" y="100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60539</xdr:rowOff>
    </xdr:from>
    <xdr:to>
      <xdr:col>24</xdr:col>
      <xdr:colOff>63500</xdr:colOff>
      <xdr:row>78</xdr:row>
      <xdr:rowOff>169125</xdr:rowOff>
    </xdr:to>
    <xdr:cxnSp macro="">
      <xdr:nvCxnSpPr>
        <xdr:cNvPr id="176" name="直線コネクタ 175"/>
        <xdr:cNvCxnSpPr/>
      </xdr:nvCxnSpPr>
      <xdr:spPr>
        <a:xfrm>
          <a:off x="3797300" y="13262189"/>
          <a:ext cx="8382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60539</xdr:rowOff>
    </xdr:from>
    <xdr:to>
      <xdr:col>19</xdr:col>
      <xdr:colOff>177800</xdr:colOff>
      <xdr:row>79</xdr:row>
      <xdr:rowOff>13970</xdr:rowOff>
    </xdr:to>
    <xdr:cxnSp macro="">
      <xdr:nvCxnSpPr>
        <xdr:cNvPr id="179" name="直線コネクタ 178"/>
        <xdr:cNvCxnSpPr/>
      </xdr:nvCxnSpPr>
      <xdr:spPr>
        <a:xfrm flipV="1">
          <a:off x="2908300" y="13262189"/>
          <a:ext cx="889000" cy="29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156029</xdr:rowOff>
    </xdr:from>
    <xdr:to>
      <xdr:col>15</xdr:col>
      <xdr:colOff>50800</xdr:colOff>
      <xdr:row>79</xdr:row>
      <xdr:rowOff>13970</xdr:rowOff>
    </xdr:to>
    <xdr:cxnSp macro="">
      <xdr:nvCxnSpPr>
        <xdr:cNvPr id="182" name="直線コネクタ 181"/>
        <xdr:cNvCxnSpPr/>
      </xdr:nvCxnSpPr>
      <xdr:spPr>
        <a:xfrm>
          <a:off x="2019300" y="135291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156029</xdr:rowOff>
    </xdr:from>
    <xdr:to>
      <xdr:col>10</xdr:col>
      <xdr:colOff>114300</xdr:colOff>
      <xdr:row>79</xdr:row>
      <xdr:rowOff>18019</xdr:rowOff>
    </xdr:to>
    <xdr:cxnSp macro="">
      <xdr:nvCxnSpPr>
        <xdr:cNvPr id="185" name="直線コネクタ 184"/>
        <xdr:cNvCxnSpPr/>
      </xdr:nvCxnSpPr>
      <xdr:spPr>
        <a:xfrm flipV="1">
          <a:off x="1130300" y="13529129"/>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118325</xdr:rowOff>
    </xdr:from>
    <xdr:to>
      <xdr:col>24</xdr:col>
      <xdr:colOff>114300</xdr:colOff>
      <xdr:row>79</xdr:row>
      <xdr:rowOff>48475</xdr:rowOff>
    </xdr:to>
    <xdr:sp macro="" textlink="">
      <xdr:nvSpPr>
        <xdr:cNvPr id="195" name="楕円 194"/>
        <xdr:cNvSpPr/>
      </xdr:nvSpPr>
      <xdr:spPr>
        <a:xfrm>
          <a:off x="4584700" y="134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33252</xdr:rowOff>
    </xdr:from>
    <xdr:ext cx="469744" cy="259045"/>
    <xdr:sp macro="" textlink="">
      <xdr:nvSpPr>
        <xdr:cNvPr id="196" name="維持補修費該当値テキスト"/>
        <xdr:cNvSpPr txBox="1"/>
      </xdr:nvSpPr>
      <xdr:spPr>
        <a:xfrm>
          <a:off x="4686300" y="1340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9739</xdr:rowOff>
    </xdr:from>
    <xdr:to>
      <xdr:col>20</xdr:col>
      <xdr:colOff>38100</xdr:colOff>
      <xdr:row>77</xdr:row>
      <xdr:rowOff>111339</xdr:rowOff>
    </xdr:to>
    <xdr:sp macro="" textlink="">
      <xdr:nvSpPr>
        <xdr:cNvPr id="197" name="楕円 196"/>
        <xdr:cNvSpPr/>
      </xdr:nvSpPr>
      <xdr:spPr>
        <a:xfrm>
          <a:off x="37465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127866</xdr:rowOff>
    </xdr:from>
    <xdr:ext cx="534377" cy="259045"/>
    <xdr:sp macro="" textlink="">
      <xdr:nvSpPr>
        <xdr:cNvPr id="198" name="テキスト ボックス 197"/>
        <xdr:cNvSpPr txBox="1"/>
      </xdr:nvSpPr>
      <xdr:spPr>
        <a:xfrm>
          <a:off x="3530111" y="129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134620</xdr:rowOff>
    </xdr:from>
    <xdr:to>
      <xdr:col>15</xdr:col>
      <xdr:colOff>101600</xdr:colOff>
      <xdr:row>79</xdr:row>
      <xdr:rowOff>64770</xdr:rowOff>
    </xdr:to>
    <xdr:sp macro="" textlink="">
      <xdr:nvSpPr>
        <xdr:cNvPr id="199" name="楕円 198"/>
        <xdr:cNvSpPr/>
      </xdr:nvSpPr>
      <xdr:spPr>
        <a:xfrm>
          <a:off x="2857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55897</xdr:rowOff>
    </xdr:from>
    <xdr:ext cx="469744" cy="259045"/>
    <xdr:sp macro="" textlink="">
      <xdr:nvSpPr>
        <xdr:cNvPr id="200" name="テキスト ボックス 199"/>
        <xdr:cNvSpPr txBox="1"/>
      </xdr:nvSpPr>
      <xdr:spPr>
        <a:xfrm>
          <a:off x="2673428"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105229</xdr:rowOff>
    </xdr:from>
    <xdr:to>
      <xdr:col>10</xdr:col>
      <xdr:colOff>165100</xdr:colOff>
      <xdr:row>79</xdr:row>
      <xdr:rowOff>35379</xdr:rowOff>
    </xdr:to>
    <xdr:sp macro="" textlink="">
      <xdr:nvSpPr>
        <xdr:cNvPr id="201" name="楕円 200"/>
        <xdr:cNvSpPr/>
      </xdr:nvSpPr>
      <xdr:spPr>
        <a:xfrm>
          <a:off x="1968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26506</xdr:rowOff>
    </xdr:from>
    <xdr:ext cx="469744" cy="259045"/>
    <xdr:sp macro="" textlink="">
      <xdr:nvSpPr>
        <xdr:cNvPr id="202" name="テキスト ボックス 201"/>
        <xdr:cNvSpPr txBox="1"/>
      </xdr:nvSpPr>
      <xdr:spPr>
        <a:xfrm>
          <a:off x="1784428"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138669</xdr:rowOff>
    </xdr:from>
    <xdr:to>
      <xdr:col>6</xdr:col>
      <xdr:colOff>38100</xdr:colOff>
      <xdr:row>79</xdr:row>
      <xdr:rowOff>68819</xdr:rowOff>
    </xdr:to>
    <xdr:sp macro="" textlink="">
      <xdr:nvSpPr>
        <xdr:cNvPr id="203" name="楕円 202"/>
        <xdr:cNvSpPr/>
      </xdr:nvSpPr>
      <xdr:spPr>
        <a:xfrm>
          <a:off x="1079500" y="135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59946</xdr:rowOff>
    </xdr:from>
    <xdr:ext cx="469744" cy="259045"/>
    <xdr:sp macro="" textlink="">
      <xdr:nvSpPr>
        <xdr:cNvPr id="204" name="テキスト ボックス 203"/>
        <xdr:cNvSpPr txBox="1"/>
      </xdr:nvSpPr>
      <xdr:spPr>
        <a:xfrm>
          <a:off x="895428" y="1360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154215</xdr:rowOff>
    </xdr:from>
    <xdr:to>
      <xdr:col>24</xdr:col>
      <xdr:colOff>63500</xdr:colOff>
      <xdr:row>93</xdr:row>
      <xdr:rowOff>34734</xdr:rowOff>
    </xdr:to>
    <xdr:cxnSp macro="">
      <xdr:nvCxnSpPr>
        <xdr:cNvPr id="234" name="直線コネクタ 233"/>
        <xdr:cNvCxnSpPr/>
      </xdr:nvCxnSpPr>
      <xdr:spPr>
        <a:xfrm flipV="1">
          <a:off x="3797300" y="15927615"/>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34734</xdr:rowOff>
    </xdr:from>
    <xdr:to>
      <xdr:col>19</xdr:col>
      <xdr:colOff>177800</xdr:colOff>
      <xdr:row>93</xdr:row>
      <xdr:rowOff>62661</xdr:rowOff>
    </xdr:to>
    <xdr:cxnSp macro="">
      <xdr:nvCxnSpPr>
        <xdr:cNvPr id="237" name="直線コネクタ 236"/>
        <xdr:cNvCxnSpPr/>
      </xdr:nvCxnSpPr>
      <xdr:spPr>
        <a:xfrm flipV="1">
          <a:off x="2908300" y="1597958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62661</xdr:rowOff>
    </xdr:from>
    <xdr:to>
      <xdr:col>15</xdr:col>
      <xdr:colOff>50800</xdr:colOff>
      <xdr:row>93</xdr:row>
      <xdr:rowOff>72949</xdr:rowOff>
    </xdr:to>
    <xdr:cxnSp macro="">
      <xdr:nvCxnSpPr>
        <xdr:cNvPr id="240" name="直線コネクタ 239"/>
        <xdr:cNvCxnSpPr/>
      </xdr:nvCxnSpPr>
      <xdr:spPr>
        <a:xfrm flipV="1">
          <a:off x="2019300" y="1600751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72949</xdr:rowOff>
    </xdr:from>
    <xdr:to>
      <xdr:col>10</xdr:col>
      <xdr:colOff>114300</xdr:colOff>
      <xdr:row>94</xdr:row>
      <xdr:rowOff>5587</xdr:rowOff>
    </xdr:to>
    <xdr:cxnSp macro="">
      <xdr:nvCxnSpPr>
        <xdr:cNvPr id="243" name="直線コネクタ 242"/>
        <xdr:cNvCxnSpPr/>
      </xdr:nvCxnSpPr>
      <xdr:spPr>
        <a:xfrm flipV="1">
          <a:off x="1130300" y="16017799"/>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103415</xdr:rowOff>
    </xdr:from>
    <xdr:to>
      <xdr:col>24</xdr:col>
      <xdr:colOff>114300</xdr:colOff>
      <xdr:row>93</xdr:row>
      <xdr:rowOff>33565</xdr:rowOff>
    </xdr:to>
    <xdr:sp macro="" textlink="">
      <xdr:nvSpPr>
        <xdr:cNvPr id="253" name="楕円 252"/>
        <xdr:cNvSpPr/>
      </xdr:nvSpPr>
      <xdr:spPr>
        <a:xfrm>
          <a:off x="4584700" y="158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126292</xdr:rowOff>
    </xdr:from>
    <xdr:ext cx="534377" cy="259045"/>
    <xdr:sp macro="" textlink="">
      <xdr:nvSpPr>
        <xdr:cNvPr id="254" name="扶助費該当値テキスト"/>
        <xdr:cNvSpPr txBox="1"/>
      </xdr:nvSpPr>
      <xdr:spPr>
        <a:xfrm>
          <a:off x="4686300" y="157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155384</xdr:rowOff>
    </xdr:from>
    <xdr:to>
      <xdr:col>20</xdr:col>
      <xdr:colOff>38100</xdr:colOff>
      <xdr:row>93</xdr:row>
      <xdr:rowOff>85534</xdr:rowOff>
    </xdr:to>
    <xdr:sp macro="" textlink="">
      <xdr:nvSpPr>
        <xdr:cNvPr id="255" name="楕円 254"/>
        <xdr:cNvSpPr/>
      </xdr:nvSpPr>
      <xdr:spPr>
        <a:xfrm>
          <a:off x="3746500" y="159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102061</xdr:rowOff>
    </xdr:from>
    <xdr:ext cx="534377" cy="259045"/>
    <xdr:sp macro="" textlink="">
      <xdr:nvSpPr>
        <xdr:cNvPr id="256" name="テキスト ボックス 255"/>
        <xdr:cNvSpPr txBox="1"/>
      </xdr:nvSpPr>
      <xdr:spPr>
        <a:xfrm>
          <a:off x="3530111" y="157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11861</xdr:rowOff>
    </xdr:from>
    <xdr:to>
      <xdr:col>15</xdr:col>
      <xdr:colOff>101600</xdr:colOff>
      <xdr:row>93</xdr:row>
      <xdr:rowOff>113461</xdr:rowOff>
    </xdr:to>
    <xdr:sp macro="" textlink="">
      <xdr:nvSpPr>
        <xdr:cNvPr id="257" name="楕円 256"/>
        <xdr:cNvSpPr/>
      </xdr:nvSpPr>
      <xdr:spPr>
        <a:xfrm>
          <a:off x="2857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129988</xdr:rowOff>
    </xdr:from>
    <xdr:ext cx="534377" cy="259045"/>
    <xdr:sp macro="" textlink="">
      <xdr:nvSpPr>
        <xdr:cNvPr id="258" name="テキスト ボックス 257"/>
        <xdr:cNvSpPr txBox="1"/>
      </xdr:nvSpPr>
      <xdr:spPr>
        <a:xfrm>
          <a:off x="2641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22149</xdr:rowOff>
    </xdr:from>
    <xdr:to>
      <xdr:col>10</xdr:col>
      <xdr:colOff>165100</xdr:colOff>
      <xdr:row>93</xdr:row>
      <xdr:rowOff>123749</xdr:rowOff>
    </xdr:to>
    <xdr:sp macro="" textlink="">
      <xdr:nvSpPr>
        <xdr:cNvPr id="259" name="楕円 258"/>
        <xdr:cNvSpPr/>
      </xdr:nvSpPr>
      <xdr:spPr>
        <a:xfrm>
          <a:off x="1968500" y="159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140276</xdr:rowOff>
    </xdr:from>
    <xdr:ext cx="534377" cy="259045"/>
    <xdr:sp macro="" textlink="">
      <xdr:nvSpPr>
        <xdr:cNvPr id="260" name="テキスト ボックス 259"/>
        <xdr:cNvSpPr txBox="1"/>
      </xdr:nvSpPr>
      <xdr:spPr>
        <a:xfrm>
          <a:off x="1752111" y="157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126237</xdr:rowOff>
    </xdr:from>
    <xdr:to>
      <xdr:col>6</xdr:col>
      <xdr:colOff>38100</xdr:colOff>
      <xdr:row>94</xdr:row>
      <xdr:rowOff>56387</xdr:rowOff>
    </xdr:to>
    <xdr:sp macro="" textlink="">
      <xdr:nvSpPr>
        <xdr:cNvPr id="261" name="楕円 260"/>
        <xdr:cNvSpPr/>
      </xdr:nvSpPr>
      <xdr:spPr>
        <a:xfrm>
          <a:off x="1079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72914</xdr:rowOff>
    </xdr:from>
    <xdr:ext cx="534377" cy="259045"/>
    <xdr:sp macro="" textlink="">
      <xdr:nvSpPr>
        <xdr:cNvPr id="262" name="テキスト ボックス 261"/>
        <xdr:cNvSpPr txBox="1"/>
      </xdr:nvSpPr>
      <xdr:spPr>
        <a:xfrm>
          <a:off x="863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146942</xdr:rowOff>
    </xdr:from>
    <xdr:to>
      <xdr:col>55</xdr:col>
      <xdr:colOff>0</xdr:colOff>
      <xdr:row>35</xdr:row>
      <xdr:rowOff>147971</xdr:rowOff>
    </xdr:to>
    <xdr:cxnSp macro="">
      <xdr:nvCxnSpPr>
        <xdr:cNvPr id="289" name="直線コネクタ 288"/>
        <xdr:cNvCxnSpPr/>
      </xdr:nvCxnSpPr>
      <xdr:spPr>
        <a:xfrm flipV="1">
          <a:off x="9639300" y="614769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127698</xdr:rowOff>
    </xdr:from>
    <xdr:to>
      <xdr:col>50</xdr:col>
      <xdr:colOff>114300</xdr:colOff>
      <xdr:row>35</xdr:row>
      <xdr:rowOff>147971</xdr:rowOff>
    </xdr:to>
    <xdr:cxnSp macro="">
      <xdr:nvCxnSpPr>
        <xdr:cNvPr id="292" name="直線コネクタ 291"/>
        <xdr:cNvCxnSpPr/>
      </xdr:nvCxnSpPr>
      <xdr:spPr>
        <a:xfrm>
          <a:off x="8750300" y="6128448"/>
          <a:ext cx="8890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127698</xdr:rowOff>
    </xdr:from>
    <xdr:to>
      <xdr:col>45</xdr:col>
      <xdr:colOff>177800</xdr:colOff>
      <xdr:row>36</xdr:row>
      <xdr:rowOff>17664</xdr:rowOff>
    </xdr:to>
    <xdr:cxnSp macro="">
      <xdr:nvCxnSpPr>
        <xdr:cNvPr id="295" name="直線コネクタ 294"/>
        <xdr:cNvCxnSpPr/>
      </xdr:nvCxnSpPr>
      <xdr:spPr>
        <a:xfrm flipV="1">
          <a:off x="7861300" y="6128448"/>
          <a:ext cx="889000" cy="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17664</xdr:rowOff>
    </xdr:from>
    <xdr:to>
      <xdr:col>41</xdr:col>
      <xdr:colOff>50800</xdr:colOff>
      <xdr:row>36</xdr:row>
      <xdr:rowOff>64916</xdr:rowOff>
    </xdr:to>
    <xdr:cxnSp macro="">
      <xdr:nvCxnSpPr>
        <xdr:cNvPr id="298" name="直線コネクタ 297"/>
        <xdr:cNvCxnSpPr/>
      </xdr:nvCxnSpPr>
      <xdr:spPr>
        <a:xfrm flipV="1">
          <a:off x="6972300" y="6189864"/>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96142</xdr:rowOff>
    </xdr:from>
    <xdr:to>
      <xdr:col>55</xdr:col>
      <xdr:colOff>50800</xdr:colOff>
      <xdr:row>36</xdr:row>
      <xdr:rowOff>26292</xdr:rowOff>
    </xdr:to>
    <xdr:sp macro="" textlink="">
      <xdr:nvSpPr>
        <xdr:cNvPr id="308" name="楕円 307"/>
        <xdr:cNvSpPr/>
      </xdr:nvSpPr>
      <xdr:spPr>
        <a:xfrm>
          <a:off x="10426700" y="609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119019</xdr:rowOff>
    </xdr:from>
    <xdr:ext cx="599010" cy="259045"/>
    <xdr:sp macro="" textlink="">
      <xdr:nvSpPr>
        <xdr:cNvPr id="309" name="補助費等該当値テキスト"/>
        <xdr:cNvSpPr txBox="1"/>
      </xdr:nvSpPr>
      <xdr:spPr>
        <a:xfrm>
          <a:off x="10528300" y="594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97171</xdr:rowOff>
    </xdr:from>
    <xdr:to>
      <xdr:col>50</xdr:col>
      <xdr:colOff>165100</xdr:colOff>
      <xdr:row>36</xdr:row>
      <xdr:rowOff>27321</xdr:rowOff>
    </xdr:to>
    <xdr:sp macro="" textlink="">
      <xdr:nvSpPr>
        <xdr:cNvPr id="310" name="楕円 309"/>
        <xdr:cNvSpPr/>
      </xdr:nvSpPr>
      <xdr:spPr>
        <a:xfrm>
          <a:off x="9588500" y="609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43848</xdr:rowOff>
    </xdr:from>
    <xdr:ext cx="599010" cy="259045"/>
    <xdr:sp macro="" textlink="">
      <xdr:nvSpPr>
        <xdr:cNvPr id="311" name="テキスト ボックス 310"/>
        <xdr:cNvSpPr txBox="1"/>
      </xdr:nvSpPr>
      <xdr:spPr>
        <a:xfrm>
          <a:off x="9339795" y="587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76898</xdr:rowOff>
    </xdr:from>
    <xdr:to>
      <xdr:col>46</xdr:col>
      <xdr:colOff>38100</xdr:colOff>
      <xdr:row>36</xdr:row>
      <xdr:rowOff>7048</xdr:rowOff>
    </xdr:to>
    <xdr:sp macro="" textlink="">
      <xdr:nvSpPr>
        <xdr:cNvPr id="312" name="楕円 311"/>
        <xdr:cNvSpPr/>
      </xdr:nvSpPr>
      <xdr:spPr>
        <a:xfrm>
          <a:off x="8699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23575</xdr:rowOff>
    </xdr:from>
    <xdr:ext cx="599010" cy="259045"/>
    <xdr:sp macro="" textlink="">
      <xdr:nvSpPr>
        <xdr:cNvPr id="313" name="テキスト ボックス 312"/>
        <xdr:cNvSpPr txBox="1"/>
      </xdr:nvSpPr>
      <xdr:spPr>
        <a:xfrm>
          <a:off x="8450795" y="585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138314</xdr:rowOff>
    </xdr:from>
    <xdr:to>
      <xdr:col>41</xdr:col>
      <xdr:colOff>101600</xdr:colOff>
      <xdr:row>36</xdr:row>
      <xdr:rowOff>68464</xdr:rowOff>
    </xdr:to>
    <xdr:sp macro="" textlink="">
      <xdr:nvSpPr>
        <xdr:cNvPr id="314" name="楕円 313"/>
        <xdr:cNvSpPr/>
      </xdr:nvSpPr>
      <xdr:spPr>
        <a:xfrm>
          <a:off x="7810500" y="61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84991</xdr:rowOff>
    </xdr:from>
    <xdr:ext cx="599010" cy="259045"/>
    <xdr:sp macro="" textlink="">
      <xdr:nvSpPr>
        <xdr:cNvPr id="315" name="テキスト ボックス 314"/>
        <xdr:cNvSpPr txBox="1"/>
      </xdr:nvSpPr>
      <xdr:spPr>
        <a:xfrm>
          <a:off x="7561795" y="591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14116</xdr:rowOff>
    </xdr:from>
    <xdr:to>
      <xdr:col>36</xdr:col>
      <xdr:colOff>165100</xdr:colOff>
      <xdr:row>36</xdr:row>
      <xdr:rowOff>115716</xdr:rowOff>
    </xdr:to>
    <xdr:sp macro="" textlink="">
      <xdr:nvSpPr>
        <xdr:cNvPr id="316" name="楕円 315"/>
        <xdr:cNvSpPr/>
      </xdr:nvSpPr>
      <xdr:spPr>
        <a:xfrm>
          <a:off x="6921500" y="61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132243</xdr:rowOff>
    </xdr:from>
    <xdr:ext cx="534377" cy="259045"/>
    <xdr:sp macro="" textlink="">
      <xdr:nvSpPr>
        <xdr:cNvPr id="317" name="テキスト ボックス 316"/>
        <xdr:cNvSpPr txBox="1"/>
      </xdr:nvSpPr>
      <xdr:spPr>
        <a:xfrm>
          <a:off x="6705111" y="59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165488</xdr:rowOff>
    </xdr:from>
    <xdr:to>
      <xdr:col>55</xdr:col>
      <xdr:colOff>0</xdr:colOff>
      <xdr:row>58</xdr:row>
      <xdr:rowOff>18955</xdr:rowOff>
    </xdr:to>
    <xdr:cxnSp macro="">
      <xdr:nvCxnSpPr>
        <xdr:cNvPr id="344" name="直線コネクタ 343"/>
        <xdr:cNvCxnSpPr/>
      </xdr:nvCxnSpPr>
      <xdr:spPr>
        <a:xfrm flipV="1">
          <a:off x="9639300" y="9938138"/>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152564</xdr:rowOff>
    </xdr:from>
    <xdr:to>
      <xdr:col>50</xdr:col>
      <xdr:colOff>114300</xdr:colOff>
      <xdr:row>58</xdr:row>
      <xdr:rowOff>18955</xdr:rowOff>
    </xdr:to>
    <xdr:cxnSp macro="">
      <xdr:nvCxnSpPr>
        <xdr:cNvPr id="347" name="直線コネクタ 346"/>
        <xdr:cNvCxnSpPr/>
      </xdr:nvCxnSpPr>
      <xdr:spPr>
        <a:xfrm>
          <a:off x="8750300" y="9925214"/>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152564</xdr:rowOff>
    </xdr:from>
    <xdr:to>
      <xdr:col>45</xdr:col>
      <xdr:colOff>177800</xdr:colOff>
      <xdr:row>58</xdr:row>
      <xdr:rowOff>2367</xdr:rowOff>
    </xdr:to>
    <xdr:cxnSp macro="">
      <xdr:nvCxnSpPr>
        <xdr:cNvPr id="350" name="直線コネクタ 349"/>
        <xdr:cNvCxnSpPr/>
      </xdr:nvCxnSpPr>
      <xdr:spPr>
        <a:xfrm flipV="1">
          <a:off x="7861300" y="9925214"/>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69881</xdr:rowOff>
    </xdr:from>
    <xdr:to>
      <xdr:col>41</xdr:col>
      <xdr:colOff>50800</xdr:colOff>
      <xdr:row>58</xdr:row>
      <xdr:rowOff>2367</xdr:rowOff>
    </xdr:to>
    <xdr:cxnSp macro="">
      <xdr:nvCxnSpPr>
        <xdr:cNvPr id="353" name="直線コネクタ 352"/>
        <xdr:cNvCxnSpPr/>
      </xdr:nvCxnSpPr>
      <xdr:spPr>
        <a:xfrm>
          <a:off x="6972300" y="9842531"/>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114688</xdr:rowOff>
    </xdr:from>
    <xdr:to>
      <xdr:col>55</xdr:col>
      <xdr:colOff>50800</xdr:colOff>
      <xdr:row>58</xdr:row>
      <xdr:rowOff>44838</xdr:rowOff>
    </xdr:to>
    <xdr:sp macro="" textlink="">
      <xdr:nvSpPr>
        <xdr:cNvPr id="363" name="楕円 362"/>
        <xdr:cNvSpPr/>
      </xdr:nvSpPr>
      <xdr:spPr>
        <a:xfrm>
          <a:off x="10426700" y="98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139605</xdr:rowOff>
    </xdr:from>
    <xdr:to>
      <xdr:col>50</xdr:col>
      <xdr:colOff>165100</xdr:colOff>
      <xdr:row>58</xdr:row>
      <xdr:rowOff>69755</xdr:rowOff>
    </xdr:to>
    <xdr:sp macro="" textlink="">
      <xdr:nvSpPr>
        <xdr:cNvPr id="365" name="楕円 364"/>
        <xdr:cNvSpPr/>
      </xdr:nvSpPr>
      <xdr:spPr>
        <a:xfrm>
          <a:off x="9588500" y="99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60882</xdr:rowOff>
    </xdr:from>
    <xdr:ext cx="534377" cy="259045"/>
    <xdr:sp macro="" textlink="">
      <xdr:nvSpPr>
        <xdr:cNvPr id="366" name="テキスト ボックス 365"/>
        <xdr:cNvSpPr txBox="1"/>
      </xdr:nvSpPr>
      <xdr:spPr>
        <a:xfrm>
          <a:off x="9372111" y="100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101764</xdr:rowOff>
    </xdr:from>
    <xdr:to>
      <xdr:col>46</xdr:col>
      <xdr:colOff>38100</xdr:colOff>
      <xdr:row>58</xdr:row>
      <xdr:rowOff>31914</xdr:rowOff>
    </xdr:to>
    <xdr:sp macro="" textlink="">
      <xdr:nvSpPr>
        <xdr:cNvPr id="367" name="楕円 366"/>
        <xdr:cNvSpPr/>
      </xdr:nvSpPr>
      <xdr:spPr>
        <a:xfrm>
          <a:off x="8699500" y="98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48441</xdr:rowOff>
    </xdr:from>
    <xdr:ext cx="534377" cy="259045"/>
    <xdr:sp macro="" textlink="">
      <xdr:nvSpPr>
        <xdr:cNvPr id="368" name="テキスト ボックス 367"/>
        <xdr:cNvSpPr txBox="1"/>
      </xdr:nvSpPr>
      <xdr:spPr>
        <a:xfrm>
          <a:off x="8483111" y="96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123017</xdr:rowOff>
    </xdr:from>
    <xdr:to>
      <xdr:col>41</xdr:col>
      <xdr:colOff>101600</xdr:colOff>
      <xdr:row>58</xdr:row>
      <xdr:rowOff>53167</xdr:rowOff>
    </xdr:to>
    <xdr:sp macro="" textlink="">
      <xdr:nvSpPr>
        <xdr:cNvPr id="369" name="楕円 368"/>
        <xdr:cNvSpPr/>
      </xdr:nvSpPr>
      <xdr:spPr>
        <a:xfrm>
          <a:off x="7810500" y="98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44294</xdr:rowOff>
    </xdr:from>
    <xdr:ext cx="534377" cy="259045"/>
    <xdr:sp macro="" textlink="">
      <xdr:nvSpPr>
        <xdr:cNvPr id="370" name="テキスト ボックス 369"/>
        <xdr:cNvSpPr txBox="1"/>
      </xdr:nvSpPr>
      <xdr:spPr>
        <a:xfrm>
          <a:off x="7594111" y="99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19081</xdr:rowOff>
    </xdr:from>
    <xdr:to>
      <xdr:col>36</xdr:col>
      <xdr:colOff>165100</xdr:colOff>
      <xdr:row>57</xdr:row>
      <xdr:rowOff>120681</xdr:rowOff>
    </xdr:to>
    <xdr:sp macro="" textlink="">
      <xdr:nvSpPr>
        <xdr:cNvPr id="371" name="楕円 370"/>
        <xdr:cNvSpPr/>
      </xdr:nvSpPr>
      <xdr:spPr>
        <a:xfrm>
          <a:off x="6921500" y="97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111808</xdr:rowOff>
    </xdr:from>
    <xdr:ext cx="599010" cy="259045"/>
    <xdr:sp macro="" textlink="">
      <xdr:nvSpPr>
        <xdr:cNvPr id="372" name="テキスト ボックス 371"/>
        <xdr:cNvSpPr txBox="1"/>
      </xdr:nvSpPr>
      <xdr:spPr>
        <a:xfrm>
          <a:off x="6672795" y="988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117405</xdr:rowOff>
    </xdr:from>
    <xdr:to>
      <xdr:col>55</xdr:col>
      <xdr:colOff>0</xdr:colOff>
      <xdr:row>78</xdr:row>
      <xdr:rowOff>117535</xdr:rowOff>
    </xdr:to>
    <xdr:cxnSp macro="">
      <xdr:nvCxnSpPr>
        <xdr:cNvPr id="399" name="直線コネクタ 398"/>
        <xdr:cNvCxnSpPr/>
      </xdr:nvCxnSpPr>
      <xdr:spPr>
        <a:xfrm flipV="1">
          <a:off x="9639300" y="13490505"/>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81051</xdr:rowOff>
    </xdr:from>
    <xdr:to>
      <xdr:col>50</xdr:col>
      <xdr:colOff>114300</xdr:colOff>
      <xdr:row>78</xdr:row>
      <xdr:rowOff>117535</xdr:rowOff>
    </xdr:to>
    <xdr:cxnSp macro="">
      <xdr:nvCxnSpPr>
        <xdr:cNvPr id="402" name="直線コネクタ 401"/>
        <xdr:cNvCxnSpPr/>
      </xdr:nvCxnSpPr>
      <xdr:spPr>
        <a:xfrm>
          <a:off x="8750300" y="13454151"/>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43614</xdr:rowOff>
    </xdr:from>
    <xdr:to>
      <xdr:col>45</xdr:col>
      <xdr:colOff>177800</xdr:colOff>
      <xdr:row>78</xdr:row>
      <xdr:rowOff>81051</xdr:rowOff>
    </xdr:to>
    <xdr:cxnSp macro="">
      <xdr:nvCxnSpPr>
        <xdr:cNvPr id="405" name="直線コネクタ 404"/>
        <xdr:cNvCxnSpPr/>
      </xdr:nvCxnSpPr>
      <xdr:spPr>
        <a:xfrm>
          <a:off x="7861300" y="13416714"/>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94324</xdr:rowOff>
    </xdr:from>
    <xdr:to>
      <xdr:col>41</xdr:col>
      <xdr:colOff>50800</xdr:colOff>
      <xdr:row>78</xdr:row>
      <xdr:rowOff>43614</xdr:rowOff>
    </xdr:to>
    <xdr:cxnSp macro="">
      <xdr:nvCxnSpPr>
        <xdr:cNvPr id="408" name="直線コネクタ 407"/>
        <xdr:cNvCxnSpPr/>
      </xdr:nvCxnSpPr>
      <xdr:spPr>
        <a:xfrm>
          <a:off x="6972300" y="13295974"/>
          <a:ext cx="889000" cy="1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62413</xdr:rowOff>
    </xdr:from>
    <xdr:ext cx="534377" cy="259045"/>
    <xdr:sp macro="" textlink="">
      <xdr:nvSpPr>
        <xdr:cNvPr id="412" name="テキスト ボックス 411"/>
        <xdr:cNvSpPr txBox="1"/>
      </xdr:nvSpPr>
      <xdr:spPr>
        <a:xfrm>
          <a:off x="6705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66605</xdr:rowOff>
    </xdr:from>
    <xdr:to>
      <xdr:col>55</xdr:col>
      <xdr:colOff>50800</xdr:colOff>
      <xdr:row>78</xdr:row>
      <xdr:rowOff>168205</xdr:rowOff>
    </xdr:to>
    <xdr:sp macro="" textlink="">
      <xdr:nvSpPr>
        <xdr:cNvPr id="418" name="楕円 417"/>
        <xdr:cNvSpPr/>
      </xdr:nvSpPr>
      <xdr:spPr>
        <a:xfrm>
          <a:off x="10426700" y="134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66735</xdr:rowOff>
    </xdr:from>
    <xdr:to>
      <xdr:col>50</xdr:col>
      <xdr:colOff>165100</xdr:colOff>
      <xdr:row>78</xdr:row>
      <xdr:rowOff>168335</xdr:rowOff>
    </xdr:to>
    <xdr:sp macro="" textlink="">
      <xdr:nvSpPr>
        <xdr:cNvPr id="420" name="楕円 419"/>
        <xdr:cNvSpPr/>
      </xdr:nvSpPr>
      <xdr:spPr>
        <a:xfrm>
          <a:off x="9588500" y="1343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159462</xdr:rowOff>
    </xdr:from>
    <xdr:ext cx="469744" cy="259045"/>
    <xdr:sp macro="" textlink="">
      <xdr:nvSpPr>
        <xdr:cNvPr id="421" name="テキスト ボックス 420"/>
        <xdr:cNvSpPr txBox="1"/>
      </xdr:nvSpPr>
      <xdr:spPr>
        <a:xfrm>
          <a:off x="9404428" y="1353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30251</xdr:rowOff>
    </xdr:from>
    <xdr:to>
      <xdr:col>46</xdr:col>
      <xdr:colOff>38100</xdr:colOff>
      <xdr:row>78</xdr:row>
      <xdr:rowOff>131851</xdr:rowOff>
    </xdr:to>
    <xdr:sp macro="" textlink="">
      <xdr:nvSpPr>
        <xdr:cNvPr id="422" name="楕円 421"/>
        <xdr:cNvSpPr/>
      </xdr:nvSpPr>
      <xdr:spPr>
        <a:xfrm>
          <a:off x="8699500" y="134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148378</xdr:rowOff>
    </xdr:from>
    <xdr:ext cx="534377" cy="259045"/>
    <xdr:sp macro="" textlink="">
      <xdr:nvSpPr>
        <xdr:cNvPr id="423" name="テキスト ボックス 422"/>
        <xdr:cNvSpPr txBox="1"/>
      </xdr:nvSpPr>
      <xdr:spPr>
        <a:xfrm>
          <a:off x="8483111" y="131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164264</xdr:rowOff>
    </xdr:from>
    <xdr:to>
      <xdr:col>41</xdr:col>
      <xdr:colOff>101600</xdr:colOff>
      <xdr:row>78</xdr:row>
      <xdr:rowOff>94414</xdr:rowOff>
    </xdr:to>
    <xdr:sp macro="" textlink="">
      <xdr:nvSpPr>
        <xdr:cNvPr id="424" name="楕円 423"/>
        <xdr:cNvSpPr/>
      </xdr:nvSpPr>
      <xdr:spPr>
        <a:xfrm>
          <a:off x="7810500" y="133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110941</xdr:rowOff>
    </xdr:from>
    <xdr:ext cx="534377" cy="259045"/>
    <xdr:sp macro="" textlink="">
      <xdr:nvSpPr>
        <xdr:cNvPr id="425" name="テキスト ボックス 424"/>
        <xdr:cNvSpPr txBox="1"/>
      </xdr:nvSpPr>
      <xdr:spPr>
        <a:xfrm>
          <a:off x="7594111" y="131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43524</xdr:rowOff>
    </xdr:from>
    <xdr:to>
      <xdr:col>36</xdr:col>
      <xdr:colOff>165100</xdr:colOff>
      <xdr:row>77</xdr:row>
      <xdr:rowOff>145124</xdr:rowOff>
    </xdr:to>
    <xdr:sp macro="" textlink="">
      <xdr:nvSpPr>
        <xdr:cNvPr id="426" name="楕円 425"/>
        <xdr:cNvSpPr/>
      </xdr:nvSpPr>
      <xdr:spPr>
        <a:xfrm>
          <a:off x="6921500" y="13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161651</xdr:rowOff>
    </xdr:from>
    <xdr:ext cx="534377" cy="259045"/>
    <xdr:sp macro="" textlink="">
      <xdr:nvSpPr>
        <xdr:cNvPr id="427" name="テキスト ボックス 426"/>
        <xdr:cNvSpPr txBox="1"/>
      </xdr:nvSpPr>
      <xdr:spPr>
        <a:xfrm>
          <a:off x="6705111" y="130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19450</xdr:rowOff>
    </xdr:from>
    <xdr:to>
      <xdr:col>55</xdr:col>
      <xdr:colOff>0</xdr:colOff>
      <xdr:row>97</xdr:row>
      <xdr:rowOff>27698</xdr:rowOff>
    </xdr:to>
    <xdr:cxnSp macro="">
      <xdr:nvCxnSpPr>
        <xdr:cNvPr id="452" name="直線コネクタ 451"/>
        <xdr:cNvCxnSpPr/>
      </xdr:nvCxnSpPr>
      <xdr:spPr>
        <a:xfrm>
          <a:off x="9639300" y="16650100"/>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122876</xdr:rowOff>
    </xdr:from>
    <xdr:ext cx="534377" cy="259045"/>
    <xdr:sp macro="" textlink="">
      <xdr:nvSpPr>
        <xdr:cNvPr id="453" name="普通建設事業費 （ うち更新整備　）平均値テキスト"/>
        <xdr:cNvSpPr txBox="1"/>
      </xdr:nvSpPr>
      <xdr:spPr>
        <a:xfrm>
          <a:off x="10528300" y="1641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4741</xdr:rowOff>
    </xdr:from>
    <xdr:to>
      <xdr:col>50</xdr:col>
      <xdr:colOff>114300</xdr:colOff>
      <xdr:row>97</xdr:row>
      <xdr:rowOff>19450</xdr:rowOff>
    </xdr:to>
    <xdr:cxnSp macro="">
      <xdr:nvCxnSpPr>
        <xdr:cNvPr id="455" name="直線コネクタ 454"/>
        <xdr:cNvCxnSpPr/>
      </xdr:nvCxnSpPr>
      <xdr:spPr>
        <a:xfrm>
          <a:off x="8750300" y="16635391"/>
          <a:ext cx="889000" cy="1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4741</xdr:rowOff>
    </xdr:from>
    <xdr:to>
      <xdr:col>45</xdr:col>
      <xdr:colOff>177800</xdr:colOff>
      <xdr:row>97</xdr:row>
      <xdr:rowOff>150913</xdr:rowOff>
    </xdr:to>
    <xdr:cxnSp macro="">
      <xdr:nvCxnSpPr>
        <xdr:cNvPr id="458" name="直線コネクタ 457"/>
        <xdr:cNvCxnSpPr/>
      </xdr:nvCxnSpPr>
      <xdr:spPr>
        <a:xfrm flipV="1">
          <a:off x="7861300" y="16635391"/>
          <a:ext cx="889000" cy="1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50040</xdr:rowOff>
    </xdr:from>
    <xdr:ext cx="534377" cy="259045"/>
    <xdr:sp macro="" textlink="">
      <xdr:nvSpPr>
        <xdr:cNvPr id="460" name="テキスト ボックス 459"/>
        <xdr:cNvSpPr txBox="1"/>
      </xdr:nvSpPr>
      <xdr:spPr>
        <a:xfrm>
          <a:off x="8483111" y="166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150913</xdr:rowOff>
    </xdr:from>
    <xdr:to>
      <xdr:col>41</xdr:col>
      <xdr:colOff>50800</xdr:colOff>
      <xdr:row>98</xdr:row>
      <xdr:rowOff>25400</xdr:rowOff>
    </xdr:to>
    <xdr:cxnSp macro="">
      <xdr:nvCxnSpPr>
        <xdr:cNvPr id="461" name="直線コネクタ 460"/>
        <xdr:cNvCxnSpPr/>
      </xdr:nvCxnSpPr>
      <xdr:spPr>
        <a:xfrm flipV="1">
          <a:off x="6972300" y="16781563"/>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4" name="フローチャート: 判断 463"/>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5" name="テキスト ボックス 464"/>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148348</xdr:rowOff>
    </xdr:from>
    <xdr:to>
      <xdr:col>55</xdr:col>
      <xdr:colOff>50800</xdr:colOff>
      <xdr:row>97</xdr:row>
      <xdr:rowOff>78498</xdr:rowOff>
    </xdr:to>
    <xdr:sp macro="" textlink="">
      <xdr:nvSpPr>
        <xdr:cNvPr id="471" name="楕円 470"/>
        <xdr:cNvSpPr/>
      </xdr:nvSpPr>
      <xdr:spPr>
        <a:xfrm>
          <a:off x="10426700" y="166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78426</xdr:rowOff>
    </xdr:from>
    <xdr:ext cx="534377" cy="259045"/>
    <xdr:sp macro="" textlink="">
      <xdr:nvSpPr>
        <xdr:cNvPr id="472" name="普通建設事業費 （ うち更新整備　）該当値テキスト"/>
        <xdr:cNvSpPr txBox="1"/>
      </xdr:nvSpPr>
      <xdr:spPr>
        <a:xfrm>
          <a:off x="10528300" y="165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140100</xdr:rowOff>
    </xdr:from>
    <xdr:to>
      <xdr:col>50</xdr:col>
      <xdr:colOff>165100</xdr:colOff>
      <xdr:row>97</xdr:row>
      <xdr:rowOff>70250</xdr:rowOff>
    </xdr:to>
    <xdr:sp macro="" textlink="">
      <xdr:nvSpPr>
        <xdr:cNvPr id="473" name="楕円 472"/>
        <xdr:cNvSpPr/>
      </xdr:nvSpPr>
      <xdr:spPr>
        <a:xfrm>
          <a:off x="9588500" y="16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61377</xdr:rowOff>
    </xdr:from>
    <xdr:ext cx="534377" cy="259045"/>
    <xdr:sp macro="" textlink="">
      <xdr:nvSpPr>
        <xdr:cNvPr id="474" name="テキスト ボックス 473"/>
        <xdr:cNvSpPr txBox="1"/>
      </xdr:nvSpPr>
      <xdr:spPr>
        <a:xfrm>
          <a:off x="9372111" y="166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125391</xdr:rowOff>
    </xdr:from>
    <xdr:to>
      <xdr:col>46</xdr:col>
      <xdr:colOff>38100</xdr:colOff>
      <xdr:row>97</xdr:row>
      <xdr:rowOff>55541</xdr:rowOff>
    </xdr:to>
    <xdr:sp macro="" textlink="">
      <xdr:nvSpPr>
        <xdr:cNvPr id="475" name="楕円 474"/>
        <xdr:cNvSpPr/>
      </xdr:nvSpPr>
      <xdr:spPr>
        <a:xfrm>
          <a:off x="8699500" y="165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72068</xdr:rowOff>
    </xdr:from>
    <xdr:ext cx="534377" cy="259045"/>
    <xdr:sp macro="" textlink="">
      <xdr:nvSpPr>
        <xdr:cNvPr id="476" name="テキスト ボックス 475"/>
        <xdr:cNvSpPr txBox="1"/>
      </xdr:nvSpPr>
      <xdr:spPr>
        <a:xfrm>
          <a:off x="8483111" y="163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100113</xdr:rowOff>
    </xdr:from>
    <xdr:to>
      <xdr:col>41</xdr:col>
      <xdr:colOff>101600</xdr:colOff>
      <xdr:row>98</xdr:row>
      <xdr:rowOff>30263</xdr:rowOff>
    </xdr:to>
    <xdr:sp macro="" textlink="">
      <xdr:nvSpPr>
        <xdr:cNvPr id="477" name="楕円 476"/>
        <xdr:cNvSpPr/>
      </xdr:nvSpPr>
      <xdr:spPr>
        <a:xfrm>
          <a:off x="7810500" y="167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21390</xdr:rowOff>
    </xdr:from>
    <xdr:ext cx="469744" cy="259045"/>
    <xdr:sp macro="" textlink="">
      <xdr:nvSpPr>
        <xdr:cNvPr id="478" name="テキスト ボックス 477"/>
        <xdr:cNvSpPr txBox="1"/>
      </xdr:nvSpPr>
      <xdr:spPr>
        <a:xfrm>
          <a:off x="7626428" y="168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146050</xdr:rowOff>
    </xdr:from>
    <xdr:to>
      <xdr:col>36</xdr:col>
      <xdr:colOff>165100</xdr:colOff>
      <xdr:row>98</xdr:row>
      <xdr:rowOff>76200</xdr:rowOff>
    </xdr:to>
    <xdr:sp macro="" textlink="">
      <xdr:nvSpPr>
        <xdr:cNvPr id="479" name="楕円 478"/>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98</xdr:row>
      <xdr:rowOff>67327</xdr:rowOff>
    </xdr:from>
    <xdr:ext cx="249299" cy="259045"/>
    <xdr:sp macro="" textlink="">
      <xdr:nvSpPr>
        <xdr:cNvPr id="480" name="テキスト ボックス 479"/>
        <xdr:cNvSpPr txBox="1"/>
      </xdr:nvSpPr>
      <xdr:spPr>
        <a:xfrm>
          <a:off x="6847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22657</xdr:rowOff>
    </xdr:from>
    <xdr:to>
      <xdr:col>85</xdr:col>
      <xdr:colOff>127000</xdr:colOff>
      <xdr:row>39</xdr:row>
      <xdr:rowOff>44450</xdr:rowOff>
    </xdr:to>
    <xdr:cxnSp macro="">
      <xdr:nvCxnSpPr>
        <xdr:cNvPr id="509" name="直線コネクタ 508"/>
        <xdr:cNvCxnSpPr/>
      </xdr:nvCxnSpPr>
      <xdr:spPr>
        <a:xfrm flipV="1">
          <a:off x="15481300" y="6709207"/>
          <a:ext cx="8382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0"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36849</xdr:rowOff>
    </xdr:from>
    <xdr:to>
      <xdr:col>81</xdr:col>
      <xdr:colOff>50800</xdr:colOff>
      <xdr:row>39</xdr:row>
      <xdr:rowOff>44450</xdr:rowOff>
    </xdr:to>
    <xdr:cxnSp macro="">
      <xdr:nvCxnSpPr>
        <xdr:cNvPr id="512" name="直線コネクタ 511"/>
        <xdr:cNvCxnSpPr/>
      </xdr:nvCxnSpPr>
      <xdr:spPr>
        <a:xfrm>
          <a:off x="14592300" y="6723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36849</xdr:rowOff>
    </xdr:from>
    <xdr:to>
      <xdr:col>76</xdr:col>
      <xdr:colOff>114300</xdr:colOff>
      <xdr:row>39</xdr:row>
      <xdr:rowOff>44145</xdr:rowOff>
    </xdr:to>
    <xdr:cxnSp macro="">
      <xdr:nvCxnSpPr>
        <xdr:cNvPr id="515" name="直線コネクタ 514"/>
        <xdr:cNvCxnSpPr/>
      </xdr:nvCxnSpPr>
      <xdr:spPr>
        <a:xfrm flipV="1">
          <a:off x="13703300" y="6723399"/>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17" name="テキスト ボックス 516"/>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40411</xdr:rowOff>
    </xdr:from>
    <xdr:to>
      <xdr:col>71</xdr:col>
      <xdr:colOff>177800</xdr:colOff>
      <xdr:row>39</xdr:row>
      <xdr:rowOff>44145</xdr:rowOff>
    </xdr:to>
    <xdr:cxnSp macro="">
      <xdr:nvCxnSpPr>
        <xdr:cNvPr id="518" name="直線コネクタ 517"/>
        <xdr:cNvCxnSpPr/>
      </xdr:nvCxnSpPr>
      <xdr:spPr>
        <a:xfrm>
          <a:off x="12814300" y="6726961"/>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1" name="フローチャート: 判断 520"/>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2" name="テキスト ボックス 521"/>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143307</xdr:rowOff>
    </xdr:from>
    <xdr:to>
      <xdr:col>85</xdr:col>
      <xdr:colOff>177800</xdr:colOff>
      <xdr:row>39</xdr:row>
      <xdr:rowOff>73457</xdr:rowOff>
    </xdr:to>
    <xdr:sp macro="" textlink="">
      <xdr:nvSpPr>
        <xdr:cNvPr id="528" name="楕円 527"/>
        <xdr:cNvSpPr/>
      </xdr:nvSpPr>
      <xdr:spPr>
        <a:xfrm>
          <a:off x="16268700" y="6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58234</xdr:rowOff>
    </xdr:from>
    <xdr:ext cx="469744" cy="259045"/>
    <xdr:sp macro="" textlink="">
      <xdr:nvSpPr>
        <xdr:cNvPr id="529" name="災害復旧事業費該当値テキスト"/>
        <xdr:cNvSpPr txBox="1"/>
      </xdr:nvSpPr>
      <xdr:spPr>
        <a:xfrm>
          <a:off x="16370300" y="657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157499</xdr:rowOff>
    </xdr:from>
    <xdr:to>
      <xdr:col>76</xdr:col>
      <xdr:colOff>165100</xdr:colOff>
      <xdr:row>39</xdr:row>
      <xdr:rowOff>87649</xdr:rowOff>
    </xdr:to>
    <xdr:sp macro="" textlink="">
      <xdr:nvSpPr>
        <xdr:cNvPr id="532" name="楕円 531"/>
        <xdr:cNvSpPr/>
      </xdr:nvSpPr>
      <xdr:spPr>
        <a:xfrm>
          <a:off x="14541500" y="66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78776</xdr:rowOff>
    </xdr:from>
    <xdr:ext cx="378565" cy="259045"/>
    <xdr:sp macro="" textlink="">
      <xdr:nvSpPr>
        <xdr:cNvPr id="533" name="テキスト ボックス 532"/>
        <xdr:cNvSpPr txBox="1"/>
      </xdr:nvSpPr>
      <xdr:spPr>
        <a:xfrm>
          <a:off x="14403017" y="676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164795</xdr:rowOff>
    </xdr:from>
    <xdr:to>
      <xdr:col>72</xdr:col>
      <xdr:colOff>38100</xdr:colOff>
      <xdr:row>39</xdr:row>
      <xdr:rowOff>94945</xdr:rowOff>
    </xdr:to>
    <xdr:sp macro="" textlink="">
      <xdr:nvSpPr>
        <xdr:cNvPr id="534" name="楕円 533"/>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86072</xdr:rowOff>
    </xdr:from>
    <xdr:ext cx="313932" cy="259045"/>
    <xdr:sp macro="" textlink="">
      <xdr:nvSpPr>
        <xdr:cNvPr id="535" name="テキスト ボックス 534"/>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161061</xdr:rowOff>
    </xdr:from>
    <xdr:to>
      <xdr:col>67</xdr:col>
      <xdr:colOff>101600</xdr:colOff>
      <xdr:row>39</xdr:row>
      <xdr:rowOff>91211</xdr:rowOff>
    </xdr:to>
    <xdr:sp macro="" textlink="">
      <xdr:nvSpPr>
        <xdr:cNvPr id="536" name="楕円 535"/>
        <xdr:cNvSpPr/>
      </xdr:nvSpPr>
      <xdr:spPr>
        <a:xfrm>
          <a:off x="12763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82338</xdr:rowOff>
    </xdr:from>
    <xdr:ext cx="378565" cy="259045"/>
    <xdr:sp macro="" textlink="">
      <xdr:nvSpPr>
        <xdr:cNvPr id="537" name="テキスト ボックス 536"/>
        <xdr:cNvSpPr txBox="1"/>
      </xdr:nvSpPr>
      <xdr:spPr>
        <a:xfrm>
          <a:off x="12625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5" name="テキスト ボックス 57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0" name="テキスト ボックス 589"/>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8" name="直線コネクタ 617"/>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9"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0" name="直線コネクタ 619"/>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1"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2" name="直線コネクタ 621"/>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42653</xdr:rowOff>
    </xdr:from>
    <xdr:to>
      <xdr:col>85</xdr:col>
      <xdr:colOff>127000</xdr:colOff>
      <xdr:row>76</xdr:row>
      <xdr:rowOff>75453</xdr:rowOff>
    </xdr:to>
    <xdr:cxnSp macro="">
      <xdr:nvCxnSpPr>
        <xdr:cNvPr id="623" name="直線コネクタ 622"/>
        <xdr:cNvCxnSpPr/>
      </xdr:nvCxnSpPr>
      <xdr:spPr>
        <a:xfrm flipV="1">
          <a:off x="15481300" y="13072853"/>
          <a:ext cx="8382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4"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5" name="フローチャート: 判断 624"/>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75453</xdr:rowOff>
    </xdr:from>
    <xdr:to>
      <xdr:col>81</xdr:col>
      <xdr:colOff>50800</xdr:colOff>
      <xdr:row>76</xdr:row>
      <xdr:rowOff>112443</xdr:rowOff>
    </xdr:to>
    <xdr:cxnSp macro="">
      <xdr:nvCxnSpPr>
        <xdr:cNvPr id="626" name="直線コネクタ 625"/>
        <xdr:cNvCxnSpPr/>
      </xdr:nvCxnSpPr>
      <xdr:spPr>
        <a:xfrm flipV="1">
          <a:off x="14592300" y="13105653"/>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7" name="フローチャート: 判断 626"/>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8" name="テキスト ボックス 627"/>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112443</xdr:rowOff>
    </xdr:from>
    <xdr:to>
      <xdr:col>76</xdr:col>
      <xdr:colOff>114300</xdr:colOff>
      <xdr:row>76</xdr:row>
      <xdr:rowOff>128291</xdr:rowOff>
    </xdr:to>
    <xdr:cxnSp macro="">
      <xdr:nvCxnSpPr>
        <xdr:cNvPr id="629" name="直線コネクタ 628"/>
        <xdr:cNvCxnSpPr/>
      </xdr:nvCxnSpPr>
      <xdr:spPr>
        <a:xfrm flipV="1">
          <a:off x="13703300" y="13142643"/>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0" name="フローチャート: 判断 629"/>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1" name="テキスト ボックス 630"/>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91455</xdr:rowOff>
    </xdr:from>
    <xdr:to>
      <xdr:col>71</xdr:col>
      <xdr:colOff>177800</xdr:colOff>
      <xdr:row>76</xdr:row>
      <xdr:rowOff>128291</xdr:rowOff>
    </xdr:to>
    <xdr:cxnSp macro="">
      <xdr:nvCxnSpPr>
        <xdr:cNvPr id="632" name="直線コネクタ 631"/>
        <xdr:cNvCxnSpPr/>
      </xdr:nvCxnSpPr>
      <xdr:spPr>
        <a:xfrm>
          <a:off x="12814300" y="13121655"/>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3" name="フローチャート: 判断 632"/>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4" name="テキスト ボックス 633"/>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5" name="フローチャート: 判断 634"/>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36" name="テキスト ボックス 635"/>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163303</xdr:rowOff>
    </xdr:from>
    <xdr:to>
      <xdr:col>85</xdr:col>
      <xdr:colOff>177800</xdr:colOff>
      <xdr:row>76</xdr:row>
      <xdr:rowOff>93453</xdr:rowOff>
    </xdr:to>
    <xdr:sp macro="" textlink="">
      <xdr:nvSpPr>
        <xdr:cNvPr id="642" name="楕円 641"/>
        <xdr:cNvSpPr/>
      </xdr:nvSpPr>
      <xdr:spPr>
        <a:xfrm>
          <a:off x="16268700" y="130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14731</xdr:rowOff>
    </xdr:from>
    <xdr:ext cx="534377" cy="259045"/>
    <xdr:sp macro="" textlink="">
      <xdr:nvSpPr>
        <xdr:cNvPr id="643" name="公債費該当値テキスト"/>
        <xdr:cNvSpPr txBox="1"/>
      </xdr:nvSpPr>
      <xdr:spPr>
        <a:xfrm>
          <a:off x="16370300" y="128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24653</xdr:rowOff>
    </xdr:from>
    <xdr:to>
      <xdr:col>81</xdr:col>
      <xdr:colOff>101600</xdr:colOff>
      <xdr:row>76</xdr:row>
      <xdr:rowOff>126253</xdr:rowOff>
    </xdr:to>
    <xdr:sp macro="" textlink="">
      <xdr:nvSpPr>
        <xdr:cNvPr id="644" name="楕円 643"/>
        <xdr:cNvSpPr/>
      </xdr:nvSpPr>
      <xdr:spPr>
        <a:xfrm>
          <a:off x="15430500" y="130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117380</xdr:rowOff>
    </xdr:from>
    <xdr:ext cx="534377" cy="259045"/>
    <xdr:sp macro="" textlink="">
      <xdr:nvSpPr>
        <xdr:cNvPr id="645" name="テキスト ボックス 644"/>
        <xdr:cNvSpPr txBox="1"/>
      </xdr:nvSpPr>
      <xdr:spPr>
        <a:xfrm>
          <a:off x="15214111" y="131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61643</xdr:rowOff>
    </xdr:from>
    <xdr:to>
      <xdr:col>76</xdr:col>
      <xdr:colOff>165100</xdr:colOff>
      <xdr:row>76</xdr:row>
      <xdr:rowOff>163243</xdr:rowOff>
    </xdr:to>
    <xdr:sp macro="" textlink="">
      <xdr:nvSpPr>
        <xdr:cNvPr id="646" name="楕円 645"/>
        <xdr:cNvSpPr/>
      </xdr:nvSpPr>
      <xdr:spPr>
        <a:xfrm>
          <a:off x="14541500" y="13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154370</xdr:rowOff>
    </xdr:from>
    <xdr:ext cx="534377" cy="259045"/>
    <xdr:sp macro="" textlink="">
      <xdr:nvSpPr>
        <xdr:cNvPr id="647" name="テキスト ボックス 646"/>
        <xdr:cNvSpPr txBox="1"/>
      </xdr:nvSpPr>
      <xdr:spPr>
        <a:xfrm>
          <a:off x="14325111" y="131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77491</xdr:rowOff>
    </xdr:from>
    <xdr:to>
      <xdr:col>72</xdr:col>
      <xdr:colOff>38100</xdr:colOff>
      <xdr:row>77</xdr:row>
      <xdr:rowOff>7641</xdr:rowOff>
    </xdr:to>
    <xdr:sp macro="" textlink="">
      <xdr:nvSpPr>
        <xdr:cNvPr id="648" name="楕円 647"/>
        <xdr:cNvSpPr/>
      </xdr:nvSpPr>
      <xdr:spPr>
        <a:xfrm>
          <a:off x="13652500" y="131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170218</xdr:rowOff>
    </xdr:from>
    <xdr:ext cx="534377" cy="259045"/>
    <xdr:sp macro="" textlink="">
      <xdr:nvSpPr>
        <xdr:cNvPr id="649" name="テキスト ボックス 648"/>
        <xdr:cNvSpPr txBox="1"/>
      </xdr:nvSpPr>
      <xdr:spPr>
        <a:xfrm>
          <a:off x="13436111" y="132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40655</xdr:rowOff>
    </xdr:from>
    <xdr:to>
      <xdr:col>67</xdr:col>
      <xdr:colOff>101600</xdr:colOff>
      <xdr:row>76</xdr:row>
      <xdr:rowOff>142255</xdr:rowOff>
    </xdr:to>
    <xdr:sp macro="" textlink="">
      <xdr:nvSpPr>
        <xdr:cNvPr id="650" name="楕円 649"/>
        <xdr:cNvSpPr/>
      </xdr:nvSpPr>
      <xdr:spPr>
        <a:xfrm>
          <a:off x="12763500" y="130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133382</xdr:rowOff>
    </xdr:from>
    <xdr:ext cx="534377" cy="259045"/>
    <xdr:sp macro="" textlink="">
      <xdr:nvSpPr>
        <xdr:cNvPr id="651" name="テキスト ボックス 650"/>
        <xdr:cNvSpPr txBox="1"/>
      </xdr:nvSpPr>
      <xdr:spPr>
        <a:xfrm>
          <a:off x="12547111" y="131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1" name="直線コネクタ 670"/>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2"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3" name="直線コネクタ 672"/>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4"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5" name="直線コネクタ 674"/>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57662</xdr:rowOff>
    </xdr:from>
    <xdr:to>
      <xdr:col>85</xdr:col>
      <xdr:colOff>127000</xdr:colOff>
      <xdr:row>97</xdr:row>
      <xdr:rowOff>154696</xdr:rowOff>
    </xdr:to>
    <xdr:cxnSp macro="">
      <xdr:nvCxnSpPr>
        <xdr:cNvPr id="676" name="直線コネクタ 675"/>
        <xdr:cNvCxnSpPr/>
      </xdr:nvCxnSpPr>
      <xdr:spPr>
        <a:xfrm>
          <a:off x="15481300" y="16688312"/>
          <a:ext cx="838200" cy="9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7"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8" name="フローチャート: 判断 677"/>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57662</xdr:rowOff>
    </xdr:from>
    <xdr:to>
      <xdr:col>81</xdr:col>
      <xdr:colOff>50800</xdr:colOff>
      <xdr:row>97</xdr:row>
      <xdr:rowOff>79663</xdr:rowOff>
    </xdr:to>
    <xdr:cxnSp macro="">
      <xdr:nvCxnSpPr>
        <xdr:cNvPr id="679" name="直線コネクタ 678"/>
        <xdr:cNvCxnSpPr/>
      </xdr:nvCxnSpPr>
      <xdr:spPr>
        <a:xfrm flipV="1">
          <a:off x="14592300" y="16688312"/>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0" name="フローチャート: 判断 679"/>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1" name="テキスト ボックス 680"/>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79663</xdr:rowOff>
    </xdr:from>
    <xdr:to>
      <xdr:col>76</xdr:col>
      <xdr:colOff>114300</xdr:colOff>
      <xdr:row>97</xdr:row>
      <xdr:rowOff>107919</xdr:rowOff>
    </xdr:to>
    <xdr:cxnSp macro="">
      <xdr:nvCxnSpPr>
        <xdr:cNvPr id="682" name="直線コネクタ 681"/>
        <xdr:cNvCxnSpPr/>
      </xdr:nvCxnSpPr>
      <xdr:spPr>
        <a:xfrm flipV="1">
          <a:off x="13703300" y="16710313"/>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3" name="フローチャート: 判断 682"/>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4" name="テキスト ボックス 683"/>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107919</xdr:rowOff>
    </xdr:from>
    <xdr:to>
      <xdr:col>71</xdr:col>
      <xdr:colOff>177800</xdr:colOff>
      <xdr:row>98</xdr:row>
      <xdr:rowOff>20303</xdr:rowOff>
    </xdr:to>
    <xdr:cxnSp macro="">
      <xdr:nvCxnSpPr>
        <xdr:cNvPr id="685" name="直線コネクタ 684"/>
        <xdr:cNvCxnSpPr/>
      </xdr:nvCxnSpPr>
      <xdr:spPr>
        <a:xfrm flipV="1">
          <a:off x="12814300" y="16738569"/>
          <a:ext cx="889000" cy="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6" name="フローチャート: 判断 685"/>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7" name="テキスト ボックス 686"/>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88" name="フローチャート: 判断 687"/>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89" name="テキスト ボックス 688"/>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103896</xdr:rowOff>
    </xdr:from>
    <xdr:to>
      <xdr:col>85</xdr:col>
      <xdr:colOff>177800</xdr:colOff>
      <xdr:row>98</xdr:row>
      <xdr:rowOff>34046</xdr:rowOff>
    </xdr:to>
    <xdr:sp macro="" textlink="">
      <xdr:nvSpPr>
        <xdr:cNvPr id="695" name="楕円 694"/>
        <xdr:cNvSpPr/>
      </xdr:nvSpPr>
      <xdr:spPr>
        <a:xfrm>
          <a:off x="16268700" y="167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696"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6862</xdr:rowOff>
    </xdr:from>
    <xdr:to>
      <xdr:col>81</xdr:col>
      <xdr:colOff>101600</xdr:colOff>
      <xdr:row>97</xdr:row>
      <xdr:rowOff>108462</xdr:rowOff>
    </xdr:to>
    <xdr:sp macro="" textlink="">
      <xdr:nvSpPr>
        <xdr:cNvPr id="697" name="楕円 696"/>
        <xdr:cNvSpPr/>
      </xdr:nvSpPr>
      <xdr:spPr>
        <a:xfrm>
          <a:off x="15430500" y="166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124989</xdr:rowOff>
    </xdr:from>
    <xdr:ext cx="534377" cy="259045"/>
    <xdr:sp macro="" textlink="">
      <xdr:nvSpPr>
        <xdr:cNvPr id="698" name="テキスト ボックス 697"/>
        <xdr:cNvSpPr txBox="1"/>
      </xdr:nvSpPr>
      <xdr:spPr>
        <a:xfrm>
          <a:off x="15214111" y="164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28863</xdr:rowOff>
    </xdr:from>
    <xdr:to>
      <xdr:col>76</xdr:col>
      <xdr:colOff>165100</xdr:colOff>
      <xdr:row>97</xdr:row>
      <xdr:rowOff>130463</xdr:rowOff>
    </xdr:to>
    <xdr:sp macro="" textlink="">
      <xdr:nvSpPr>
        <xdr:cNvPr id="699" name="楕円 698"/>
        <xdr:cNvSpPr/>
      </xdr:nvSpPr>
      <xdr:spPr>
        <a:xfrm>
          <a:off x="14541500" y="166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146990</xdr:rowOff>
    </xdr:from>
    <xdr:ext cx="534377" cy="259045"/>
    <xdr:sp macro="" textlink="">
      <xdr:nvSpPr>
        <xdr:cNvPr id="700" name="テキスト ボックス 699"/>
        <xdr:cNvSpPr txBox="1"/>
      </xdr:nvSpPr>
      <xdr:spPr>
        <a:xfrm>
          <a:off x="14325111" y="164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57119</xdr:rowOff>
    </xdr:from>
    <xdr:to>
      <xdr:col>72</xdr:col>
      <xdr:colOff>38100</xdr:colOff>
      <xdr:row>97</xdr:row>
      <xdr:rowOff>158719</xdr:rowOff>
    </xdr:to>
    <xdr:sp macro="" textlink="">
      <xdr:nvSpPr>
        <xdr:cNvPr id="701" name="楕円 700"/>
        <xdr:cNvSpPr/>
      </xdr:nvSpPr>
      <xdr:spPr>
        <a:xfrm>
          <a:off x="13652500" y="166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3796</xdr:rowOff>
    </xdr:from>
    <xdr:ext cx="534377" cy="259045"/>
    <xdr:sp macro="" textlink="">
      <xdr:nvSpPr>
        <xdr:cNvPr id="702" name="テキスト ボックス 701"/>
        <xdr:cNvSpPr txBox="1"/>
      </xdr:nvSpPr>
      <xdr:spPr>
        <a:xfrm>
          <a:off x="13436111" y="1646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140953</xdr:rowOff>
    </xdr:from>
    <xdr:to>
      <xdr:col>67</xdr:col>
      <xdr:colOff>101600</xdr:colOff>
      <xdr:row>98</xdr:row>
      <xdr:rowOff>71103</xdr:rowOff>
    </xdr:to>
    <xdr:sp macro="" textlink="">
      <xdr:nvSpPr>
        <xdr:cNvPr id="703" name="楕円 702"/>
        <xdr:cNvSpPr/>
      </xdr:nvSpPr>
      <xdr:spPr>
        <a:xfrm>
          <a:off x="12763500" y="167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62230</xdr:rowOff>
    </xdr:from>
    <xdr:ext cx="378565" cy="259045"/>
    <xdr:sp macro="" textlink="">
      <xdr:nvSpPr>
        <xdr:cNvPr id="704" name="テキスト ボックス 703"/>
        <xdr:cNvSpPr txBox="1"/>
      </xdr:nvSpPr>
      <xdr:spPr>
        <a:xfrm>
          <a:off x="12625017" y="16864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6" name="直線コネクタ 725"/>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9"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0" name="直線コネクタ 729"/>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2"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3" name="フローチャート: 判断 732"/>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5" name="フローチャート: 判断 734"/>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6" name="テキスト ボックス 735"/>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8" name="フローチャート: 判断 737"/>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9" name="テキスト ボックス 738"/>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1" name="フローチャート: 判断 740"/>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2" name="テキスト ボックス 741"/>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3" name="フローチャート: 判断 742"/>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4" name="テキスト ボックス 743"/>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1" name="直線コネクタ 780"/>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4"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5" name="直線コネクタ 784"/>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69931</xdr:rowOff>
    </xdr:from>
    <xdr:to>
      <xdr:col>116</xdr:col>
      <xdr:colOff>63500</xdr:colOff>
      <xdr:row>57</xdr:row>
      <xdr:rowOff>94848</xdr:rowOff>
    </xdr:to>
    <xdr:cxnSp macro="">
      <xdr:nvCxnSpPr>
        <xdr:cNvPr id="786" name="直線コネクタ 785"/>
        <xdr:cNvCxnSpPr/>
      </xdr:nvCxnSpPr>
      <xdr:spPr>
        <a:xfrm>
          <a:off x="21323300" y="9842581"/>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7"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8" name="フローチャート: 判断 787"/>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37059</xdr:rowOff>
    </xdr:from>
    <xdr:to>
      <xdr:col>111</xdr:col>
      <xdr:colOff>177800</xdr:colOff>
      <xdr:row>57</xdr:row>
      <xdr:rowOff>69931</xdr:rowOff>
    </xdr:to>
    <xdr:cxnSp macro="">
      <xdr:nvCxnSpPr>
        <xdr:cNvPr id="789" name="直線コネクタ 788"/>
        <xdr:cNvCxnSpPr/>
      </xdr:nvCxnSpPr>
      <xdr:spPr>
        <a:xfrm>
          <a:off x="20434300" y="980970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0" name="フローチャート: 判断 789"/>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1" name="テキスト ボックス 790"/>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22474</xdr:rowOff>
    </xdr:from>
    <xdr:to>
      <xdr:col>107</xdr:col>
      <xdr:colOff>50800</xdr:colOff>
      <xdr:row>57</xdr:row>
      <xdr:rowOff>37059</xdr:rowOff>
    </xdr:to>
    <xdr:cxnSp macro="">
      <xdr:nvCxnSpPr>
        <xdr:cNvPr id="792" name="直線コネクタ 791"/>
        <xdr:cNvCxnSpPr/>
      </xdr:nvCxnSpPr>
      <xdr:spPr>
        <a:xfrm>
          <a:off x="19545300" y="97951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3" name="フローチャート: 判断 792"/>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4" name="テキスト ボックス 793"/>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22474</xdr:rowOff>
    </xdr:from>
    <xdr:to>
      <xdr:col>102</xdr:col>
      <xdr:colOff>114300</xdr:colOff>
      <xdr:row>57</xdr:row>
      <xdr:rowOff>48443</xdr:rowOff>
    </xdr:to>
    <xdr:cxnSp macro="">
      <xdr:nvCxnSpPr>
        <xdr:cNvPr id="795" name="直線コネクタ 794"/>
        <xdr:cNvCxnSpPr/>
      </xdr:nvCxnSpPr>
      <xdr:spPr>
        <a:xfrm flipV="1">
          <a:off x="18656300" y="9795124"/>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6" name="フローチャート: 判断 795"/>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7" name="テキスト ボックス 796"/>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798" name="フローチャート: 判断 797"/>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799" name="テキスト ボックス 798"/>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44048</xdr:rowOff>
    </xdr:from>
    <xdr:to>
      <xdr:col>116</xdr:col>
      <xdr:colOff>114300</xdr:colOff>
      <xdr:row>57</xdr:row>
      <xdr:rowOff>145648</xdr:rowOff>
    </xdr:to>
    <xdr:sp macro="" textlink="">
      <xdr:nvSpPr>
        <xdr:cNvPr id="805" name="楕円 804"/>
        <xdr:cNvSpPr/>
      </xdr:nvSpPr>
      <xdr:spPr>
        <a:xfrm>
          <a:off x="22110700" y="9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22475</xdr:rowOff>
    </xdr:from>
    <xdr:ext cx="469744" cy="259045"/>
    <xdr:sp macro="" textlink="">
      <xdr:nvSpPr>
        <xdr:cNvPr id="806" name="貸付金該当値テキスト"/>
        <xdr:cNvSpPr txBox="1"/>
      </xdr:nvSpPr>
      <xdr:spPr>
        <a:xfrm>
          <a:off x="22212300" y="979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19131</xdr:rowOff>
    </xdr:from>
    <xdr:to>
      <xdr:col>112</xdr:col>
      <xdr:colOff>38100</xdr:colOff>
      <xdr:row>57</xdr:row>
      <xdr:rowOff>120731</xdr:rowOff>
    </xdr:to>
    <xdr:sp macro="" textlink="">
      <xdr:nvSpPr>
        <xdr:cNvPr id="807" name="楕円 806"/>
        <xdr:cNvSpPr/>
      </xdr:nvSpPr>
      <xdr:spPr>
        <a:xfrm>
          <a:off x="21272500" y="97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111858</xdr:rowOff>
    </xdr:from>
    <xdr:ext cx="469744" cy="259045"/>
    <xdr:sp macro="" textlink="">
      <xdr:nvSpPr>
        <xdr:cNvPr id="808" name="テキスト ボックス 807"/>
        <xdr:cNvSpPr txBox="1"/>
      </xdr:nvSpPr>
      <xdr:spPr>
        <a:xfrm>
          <a:off x="21088428" y="988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157709</xdr:rowOff>
    </xdr:from>
    <xdr:to>
      <xdr:col>107</xdr:col>
      <xdr:colOff>101600</xdr:colOff>
      <xdr:row>57</xdr:row>
      <xdr:rowOff>87859</xdr:rowOff>
    </xdr:to>
    <xdr:sp macro="" textlink="">
      <xdr:nvSpPr>
        <xdr:cNvPr id="809" name="楕円 808"/>
        <xdr:cNvSpPr/>
      </xdr:nvSpPr>
      <xdr:spPr>
        <a:xfrm>
          <a:off x="20383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78986</xdr:rowOff>
    </xdr:from>
    <xdr:ext cx="469744" cy="259045"/>
    <xdr:sp macro="" textlink="">
      <xdr:nvSpPr>
        <xdr:cNvPr id="810" name="テキスト ボックス 809"/>
        <xdr:cNvSpPr txBox="1"/>
      </xdr:nvSpPr>
      <xdr:spPr>
        <a:xfrm>
          <a:off x="20199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143124</xdr:rowOff>
    </xdr:from>
    <xdr:to>
      <xdr:col>102</xdr:col>
      <xdr:colOff>165100</xdr:colOff>
      <xdr:row>57</xdr:row>
      <xdr:rowOff>73274</xdr:rowOff>
    </xdr:to>
    <xdr:sp macro="" textlink="">
      <xdr:nvSpPr>
        <xdr:cNvPr id="811" name="楕円 810"/>
        <xdr:cNvSpPr/>
      </xdr:nvSpPr>
      <xdr:spPr>
        <a:xfrm>
          <a:off x="19494500" y="97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64401</xdr:rowOff>
    </xdr:from>
    <xdr:ext cx="469744" cy="259045"/>
    <xdr:sp macro="" textlink="">
      <xdr:nvSpPr>
        <xdr:cNvPr id="812" name="テキスト ボックス 811"/>
        <xdr:cNvSpPr txBox="1"/>
      </xdr:nvSpPr>
      <xdr:spPr>
        <a:xfrm>
          <a:off x="19310428" y="98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169093</xdr:rowOff>
    </xdr:from>
    <xdr:to>
      <xdr:col>98</xdr:col>
      <xdr:colOff>38100</xdr:colOff>
      <xdr:row>57</xdr:row>
      <xdr:rowOff>99243</xdr:rowOff>
    </xdr:to>
    <xdr:sp macro="" textlink="">
      <xdr:nvSpPr>
        <xdr:cNvPr id="813" name="楕円 812"/>
        <xdr:cNvSpPr/>
      </xdr:nvSpPr>
      <xdr:spPr>
        <a:xfrm>
          <a:off x="18605500" y="9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90370</xdr:rowOff>
    </xdr:from>
    <xdr:ext cx="469744" cy="259045"/>
    <xdr:sp macro="" textlink="">
      <xdr:nvSpPr>
        <xdr:cNvPr id="814" name="テキスト ボックス 813"/>
        <xdr:cNvSpPr txBox="1"/>
      </xdr:nvSpPr>
      <xdr:spPr>
        <a:xfrm>
          <a:off x="18421428" y="986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9" name="直線コネクタ 838"/>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0"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1" name="直線コネクタ 840"/>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2"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3" name="直線コネクタ 842"/>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82835</xdr:rowOff>
    </xdr:from>
    <xdr:to>
      <xdr:col>116</xdr:col>
      <xdr:colOff>63500</xdr:colOff>
      <xdr:row>77</xdr:row>
      <xdr:rowOff>91294</xdr:rowOff>
    </xdr:to>
    <xdr:cxnSp macro="">
      <xdr:nvCxnSpPr>
        <xdr:cNvPr id="844" name="直線コネクタ 843"/>
        <xdr:cNvCxnSpPr/>
      </xdr:nvCxnSpPr>
      <xdr:spPr>
        <a:xfrm flipV="1">
          <a:off x="21323300" y="13284485"/>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5"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6" name="フローチャート: 判断 845"/>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70377</xdr:rowOff>
    </xdr:from>
    <xdr:to>
      <xdr:col>111</xdr:col>
      <xdr:colOff>177800</xdr:colOff>
      <xdr:row>77</xdr:row>
      <xdr:rowOff>91294</xdr:rowOff>
    </xdr:to>
    <xdr:cxnSp macro="">
      <xdr:nvCxnSpPr>
        <xdr:cNvPr id="847" name="直線コネクタ 846"/>
        <xdr:cNvCxnSpPr/>
      </xdr:nvCxnSpPr>
      <xdr:spPr>
        <a:xfrm>
          <a:off x="20434300" y="13272027"/>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8" name="フローチャート: 判断 847"/>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9" name="テキスト ボックス 848"/>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70377</xdr:rowOff>
    </xdr:from>
    <xdr:to>
      <xdr:col>107</xdr:col>
      <xdr:colOff>50800</xdr:colOff>
      <xdr:row>77</xdr:row>
      <xdr:rowOff>87961</xdr:rowOff>
    </xdr:to>
    <xdr:cxnSp macro="">
      <xdr:nvCxnSpPr>
        <xdr:cNvPr id="850" name="直線コネクタ 849"/>
        <xdr:cNvCxnSpPr/>
      </xdr:nvCxnSpPr>
      <xdr:spPr>
        <a:xfrm flipV="1">
          <a:off x="19545300" y="1327202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1" name="フローチャート: 判断 850"/>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2" name="テキスト ボックス 851"/>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87961</xdr:rowOff>
    </xdr:from>
    <xdr:to>
      <xdr:col>102</xdr:col>
      <xdr:colOff>114300</xdr:colOff>
      <xdr:row>77</xdr:row>
      <xdr:rowOff>139071</xdr:rowOff>
    </xdr:to>
    <xdr:cxnSp macro="">
      <xdr:nvCxnSpPr>
        <xdr:cNvPr id="853" name="直線コネクタ 852"/>
        <xdr:cNvCxnSpPr/>
      </xdr:nvCxnSpPr>
      <xdr:spPr>
        <a:xfrm flipV="1">
          <a:off x="18656300" y="13289611"/>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4" name="フローチャート: 判断 853"/>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5" name="テキスト ボックス 854"/>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56" name="フローチャート: 判断 855"/>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57" name="テキスト ボックス 856"/>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32035</xdr:rowOff>
    </xdr:from>
    <xdr:to>
      <xdr:col>116</xdr:col>
      <xdr:colOff>114300</xdr:colOff>
      <xdr:row>77</xdr:row>
      <xdr:rowOff>133635</xdr:rowOff>
    </xdr:to>
    <xdr:sp macro="" textlink="">
      <xdr:nvSpPr>
        <xdr:cNvPr id="863" name="楕円 862"/>
        <xdr:cNvSpPr/>
      </xdr:nvSpPr>
      <xdr:spPr>
        <a:xfrm>
          <a:off x="22110700" y="132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10462</xdr:rowOff>
    </xdr:from>
    <xdr:ext cx="534377" cy="259045"/>
    <xdr:sp macro="" textlink="">
      <xdr:nvSpPr>
        <xdr:cNvPr id="864" name="繰出金該当値テキスト"/>
        <xdr:cNvSpPr txBox="1"/>
      </xdr:nvSpPr>
      <xdr:spPr>
        <a:xfrm>
          <a:off x="22212300" y="132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40494</xdr:rowOff>
    </xdr:from>
    <xdr:to>
      <xdr:col>112</xdr:col>
      <xdr:colOff>38100</xdr:colOff>
      <xdr:row>77</xdr:row>
      <xdr:rowOff>142094</xdr:rowOff>
    </xdr:to>
    <xdr:sp macro="" textlink="">
      <xdr:nvSpPr>
        <xdr:cNvPr id="865" name="楕円 864"/>
        <xdr:cNvSpPr/>
      </xdr:nvSpPr>
      <xdr:spPr>
        <a:xfrm>
          <a:off x="21272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133221</xdr:rowOff>
    </xdr:from>
    <xdr:ext cx="534377" cy="259045"/>
    <xdr:sp macro="" textlink="">
      <xdr:nvSpPr>
        <xdr:cNvPr id="866" name="テキスト ボックス 865"/>
        <xdr:cNvSpPr txBox="1"/>
      </xdr:nvSpPr>
      <xdr:spPr>
        <a:xfrm>
          <a:off x="21056111" y="133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19577</xdr:rowOff>
    </xdr:from>
    <xdr:to>
      <xdr:col>107</xdr:col>
      <xdr:colOff>101600</xdr:colOff>
      <xdr:row>77</xdr:row>
      <xdr:rowOff>121177</xdr:rowOff>
    </xdr:to>
    <xdr:sp macro="" textlink="">
      <xdr:nvSpPr>
        <xdr:cNvPr id="867" name="楕円 866"/>
        <xdr:cNvSpPr/>
      </xdr:nvSpPr>
      <xdr:spPr>
        <a:xfrm>
          <a:off x="203835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112304</xdr:rowOff>
    </xdr:from>
    <xdr:ext cx="534377" cy="259045"/>
    <xdr:sp macro="" textlink="">
      <xdr:nvSpPr>
        <xdr:cNvPr id="868" name="テキスト ボックス 867"/>
        <xdr:cNvSpPr txBox="1"/>
      </xdr:nvSpPr>
      <xdr:spPr>
        <a:xfrm>
          <a:off x="20167111" y="133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37161</xdr:rowOff>
    </xdr:from>
    <xdr:to>
      <xdr:col>102</xdr:col>
      <xdr:colOff>165100</xdr:colOff>
      <xdr:row>77</xdr:row>
      <xdr:rowOff>138761</xdr:rowOff>
    </xdr:to>
    <xdr:sp macro="" textlink="">
      <xdr:nvSpPr>
        <xdr:cNvPr id="869" name="楕円 868"/>
        <xdr:cNvSpPr/>
      </xdr:nvSpPr>
      <xdr:spPr>
        <a:xfrm>
          <a:off x="19494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129888</xdr:rowOff>
    </xdr:from>
    <xdr:ext cx="534377" cy="259045"/>
    <xdr:sp macro="" textlink="">
      <xdr:nvSpPr>
        <xdr:cNvPr id="870" name="テキスト ボックス 869"/>
        <xdr:cNvSpPr txBox="1"/>
      </xdr:nvSpPr>
      <xdr:spPr>
        <a:xfrm>
          <a:off x="19278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88271</xdr:rowOff>
    </xdr:from>
    <xdr:to>
      <xdr:col>98</xdr:col>
      <xdr:colOff>38100</xdr:colOff>
      <xdr:row>78</xdr:row>
      <xdr:rowOff>18421</xdr:rowOff>
    </xdr:to>
    <xdr:sp macro="" textlink="">
      <xdr:nvSpPr>
        <xdr:cNvPr id="871" name="楕円 870"/>
        <xdr:cNvSpPr/>
      </xdr:nvSpPr>
      <xdr:spPr>
        <a:xfrm>
          <a:off x="18605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9548</xdr:rowOff>
    </xdr:from>
    <xdr:ext cx="534377" cy="259045"/>
    <xdr:sp macro="" textlink="">
      <xdr:nvSpPr>
        <xdr:cNvPr id="872" name="テキスト ボックス 871"/>
        <xdr:cNvSpPr txBox="1"/>
      </xdr:nvSpPr>
      <xdr:spPr>
        <a:xfrm>
          <a:off x="18389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3" name="直線コネクタ 88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4" name="テキスト ボックス 88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5" name="直線コネクタ 88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6" name="テキスト ボックス 88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7" name="直線コネクタ 88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88" name="テキスト ボックス 88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89" name="直線コネクタ 88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0" name="テキスト ボックス 88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4" name="直線コネクタ 89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6" name="直線コネクタ 89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899" name="直線コネクタ 89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1" name="フローチャート: 判断 90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2" name="直線コネクタ 90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3" name="フローチャート: 判断 902"/>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4" name="テキスト ボックス 903"/>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5" name="直線コネクタ 90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06" name="フローチャート: 判断 905"/>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07" name="テキスト ボックス 906"/>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08" name="直線コネクタ 90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09" name="フローチャート: 判断 908"/>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0" name="テキスト ボックス 909"/>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1" name="フローチャート: 判断 910"/>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2" name="テキスト ボックス 911"/>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8" name="楕円 91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1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0" name="楕円 91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1" name="テキスト ボックス 92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2" name="楕円 92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3" name="テキスト ボックス 92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4" name="楕円 92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5" name="テキスト ボックス 924"/>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6" name="楕円 92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7" name="テキスト ボックス 92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扶助費及び補助費等が類似団体内平均と比較し大きく上回っている。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扶助費については、生活保護費や認定こども園施設型給付金等によるもので、補助費等については、一部事務組合への負担金や公営企業会計への補助金が要因となっている。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維持補修費について、雪害対策経費の減により、前年度から大幅に減となっている。また、積立金について、財政調整基金や国民体育大会運営基金への積立ての減少により、こちらも大幅に減となっている。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今後も、公共施設の老朽化による維持補修費の増や北陸新幹線整備事業による普通建設事業費の増が想定されるため、扶助費及び補助費はもとよりその他の経費についても、抑制を図る必要がある。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福井県あわら市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28,263
27,813
116.98
15,374,826
14,725,675
534,230
8,509,408
17,337,590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10378</xdr:rowOff>
    </xdr:from>
    <xdr:to>
      <xdr:col>24</xdr:col>
      <xdr:colOff>63500</xdr:colOff>
      <xdr:row>34</xdr:row>
      <xdr:rowOff>19195</xdr:rowOff>
    </xdr:to>
    <xdr:cxnSp macro="">
      <xdr:nvCxnSpPr>
        <xdr:cNvPr id="63" name="直線コネクタ 62"/>
        <xdr:cNvCxnSpPr/>
      </xdr:nvCxnSpPr>
      <xdr:spPr>
        <a:xfrm flipV="1">
          <a:off x="3797300" y="583967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19195</xdr:rowOff>
    </xdr:from>
    <xdr:to>
      <xdr:col>19</xdr:col>
      <xdr:colOff>177800</xdr:colOff>
      <xdr:row>34</xdr:row>
      <xdr:rowOff>29645</xdr:rowOff>
    </xdr:to>
    <xdr:cxnSp macro="">
      <xdr:nvCxnSpPr>
        <xdr:cNvPr id="66" name="直線コネクタ 65"/>
        <xdr:cNvCxnSpPr/>
      </xdr:nvCxnSpPr>
      <xdr:spPr>
        <a:xfrm flipV="1">
          <a:off x="2908300" y="584849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9725</xdr:rowOff>
    </xdr:from>
    <xdr:to>
      <xdr:col>15</xdr:col>
      <xdr:colOff>50800</xdr:colOff>
      <xdr:row>34</xdr:row>
      <xdr:rowOff>29645</xdr:rowOff>
    </xdr:to>
    <xdr:cxnSp macro="">
      <xdr:nvCxnSpPr>
        <xdr:cNvPr id="69" name="直線コネクタ 68"/>
        <xdr:cNvCxnSpPr/>
      </xdr:nvCxnSpPr>
      <xdr:spPr>
        <a:xfrm>
          <a:off x="2019300" y="5667575"/>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9725</xdr:rowOff>
    </xdr:from>
    <xdr:to>
      <xdr:col>10</xdr:col>
      <xdr:colOff>114300</xdr:colOff>
      <xdr:row>33</xdr:row>
      <xdr:rowOff>124678</xdr:rowOff>
    </xdr:to>
    <xdr:cxnSp macro="">
      <xdr:nvCxnSpPr>
        <xdr:cNvPr id="72" name="直線コネクタ 71"/>
        <xdr:cNvCxnSpPr/>
      </xdr:nvCxnSpPr>
      <xdr:spPr>
        <a:xfrm flipV="1">
          <a:off x="1130300" y="5667575"/>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131028</xdr:rowOff>
    </xdr:from>
    <xdr:to>
      <xdr:col>24</xdr:col>
      <xdr:colOff>114300</xdr:colOff>
      <xdr:row>34</xdr:row>
      <xdr:rowOff>61178</xdr:rowOff>
    </xdr:to>
    <xdr:sp macro="" textlink="">
      <xdr:nvSpPr>
        <xdr:cNvPr id="82" name="楕円 81"/>
        <xdr:cNvSpPr/>
      </xdr:nvSpPr>
      <xdr:spPr>
        <a:xfrm>
          <a:off x="4584700" y="57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153905</xdr:rowOff>
    </xdr:from>
    <xdr:ext cx="469744" cy="259045"/>
    <xdr:sp macro="" textlink="">
      <xdr:nvSpPr>
        <xdr:cNvPr id="83" name="議会費該当値テキスト"/>
        <xdr:cNvSpPr txBox="1"/>
      </xdr:nvSpPr>
      <xdr:spPr>
        <a:xfrm>
          <a:off x="4686300" y="564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139845</xdr:rowOff>
    </xdr:from>
    <xdr:to>
      <xdr:col>20</xdr:col>
      <xdr:colOff>38100</xdr:colOff>
      <xdr:row>34</xdr:row>
      <xdr:rowOff>69995</xdr:rowOff>
    </xdr:to>
    <xdr:sp macro="" textlink="">
      <xdr:nvSpPr>
        <xdr:cNvPr id="84" name="楕円 83"/>
        <xdr:cNvSpPr/>
      </xdr:nvSpPr>
      <xdr:spPr>
        <a:xfrm>
          <a:off x="3746500" y="5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86522</xdr:rowOff>
    </xdr:from>
    <xdr:ext cx="469744" cy="259045"/>
    <xdr:sp macro="" textlink="">
      <xdr:nvSpPr>
        <xdr:cNvPr id="85" name="テキスト ボックス 84"/>
        <xdr:cNvSpPr txBox="1"/>
      </xdr:nvSpPr>
      <xdr:spPr>
        <a:xfrm>
          <a:off x="3562428" y="557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150295</xdr:rowOff>
    </xdr:from>
    <xdr:to>
      <xdr:col>15</xdr:col>
      <xdr:colOff>101600</xdr:colOff>
      <xdr:row>34</xdr:row>
      <xdr:rowOff>80445</xdr:rowOff>
    </xdr:to>
    <xdr:sp macro="" textlink="">
      <xdr:nvSpPr>
        <xdr:cNvPr id="86" name="楕円 85"/>
        <xdr:cNvSpPr/>
      </xdr:nvSpPr>
      <xdr:spPr>
        <a:xfrm>
          <a:off x="28575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96972</xdr:rowOff>
    </xdr:from>
    <xdr:ext cx="469744" cy="259045"/>
    <xdr:sp macro="" textlink="">
      <xdr:nvSpPr>
        <xdr:cNvPr id="87" name="テキスト ボックス 86"/>
        <xdr:cNvSpPr txBox="1"/>
      </xdr:nvSpPr>
      <xdr:spPr>
        <a:xfrm>
          <a:off x="2673428" y="558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130375</xdr:rowOff>
    </xdr:from>
    <xdr:to>
      <xdr:col>10</xdr:col>
      <xdr:colOff>165100</xdr:colOff>
      <xdr:row>33</xdr:row>
      <xdr:rowOff>60525</xdr:rowOff>
    </xdr:to>
    <xdr:sp macro="" textlink="">
      <xdr:nvSpPr>
        <xdr:cNvPr id="88" name="楕円 87"/>
        <xdr:cNvSpPr/>
      </xdr:nvSpPr>
      <xdr:spPr>
        <a:xfrm>
          <a:off x="1968500" y="56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77052</xdr:rowOff>
    </xdr:from>
    <xdr:ext cx="469744" cy="259045"/>
    <xdr:sp macro="" textlink="">
      <xdr:nvSpPr>
        <xdr:cNvPr id="89" name="テキスト ボックス 88"/>
        <xdr:cNvSpPr txBox="1"/>
      </xdr:nvSpPr>
      <xdr:spPr>
        <a:xfrm>
          <a:off x="1784428" y="53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73878</xdr:rowOff>
    </xdr:from>
    <xdr:to>
      <xdr:col>6</xdr:col>
      <xdr:colOff>38100</xdr:colOff>
      <xdr:row>34</xdr:row>
      <xdr:rowOff>4028</xdr:rowOff>
    </xdr:to>
    <xdr:sp macro="" textlink="">
      <xdr:nvSpPr>
        <xdr:cNvPr id="90" name="楕円 89"/>
        <xdr:cNvSpPr/>
      </xdr:nvSpPr>
      <xdr:spPr>
        <a:xfrm>
          <a:off x="1079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20555</xdr:rowOff>
    </xdr:from>
    <xdr:ext cx="469744" cy="259045"/>
    <xdr:sp macro="" textlink="">
      <xdr:nvSpPr>
        <xdr:cNvPr id="91" name="テキスト ボックス 90"/>
        <xdr:cNvSpPr txBox="1"/>
      </xdr:nvSpPr>
      <xdr:spPr>
        <a:xfrm>
          <a:off x="895428"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113564</xdr:rowOff>
    </xdr:from>
    <xdr:to>
      <xdr:col>24</xdr:col>
      <xdr:colOff>63500</xdr:colOff>
      <xdr:row>58</xdr:row>
      <xdr:rowOff>5653</xdr:rowOff>
    </xdr:to>
    <xdr:cxnSp macro="">
      <xdr:nvCxnSpPr>
        <xdr:cNvPr id="120" name="直線コネクタ 119"/>
        <xdr:cNvCxnSpPr/>
      </xdr:nvCxnSpPr>
      <xdr:spPr>
        <a:xfrm>
          <a:off x="3797300" y="9886214"/>
          <a:ext cx="838200" cy="6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80664</xdr:rowOff>
    </xdr:from>
    <xdr:to>
      <xdr:col>19</xdr:col>
      <xdr:colOff>177800</xdr:colOff>
      <xdr:row>57</xdr:row>
      <xdr:rowOff>113564</xdr:rowOff>
    </xdr:to>
    <xdr:cxnSp macro="">
      <xdr:nvCxnSpPr>
        <xdr:cNvPr id="123" name="直線コネクタ 122"/>
        <xdr:cNvCxnSpPr/>
      </xdr:nvCxnSpPr>
      <xdr:spPr>
        <a:xfrm>
          <a:off x="2908300" y="9853314"/>
          <a:ext cx="8890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80664</xdr:rowOff>
    </xdr:from>
    <xdr:to>
      <xdr:col>15</xdr:col>
      <xdr:colOff>50800</xdr:colOff>
      <xdr:row>57</xdr:row>
      <xdr:rowOff>134389</xdr:rowOff>
    </xdr:to>
    <xdr:cxnSp macro="">
      <xdr:nvCxnSpPr>
        <xdr:cNvPr id="126" name="直線コネクタ 125"/>
        <xdr:cNvCxnSpPr/>
      </xdr:nvCxnSpPr>
      <xdr:spPr>
        <a:xfrm flipV="1">
          <a:off x="2019300" y="9853314"/>
          <a:ext cx="8890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134389</xdr:rowOff>
    </xdr:from>
    <xdr:to>
      <xdr:col>10</xdr:col>
      <xdr:colOff>114300</xdr:colOff>
      <xdr:row>58</xdr:row>
      <xdr:rowOff>46755</xdr:rowOff>
    </xdr:to>
    <xdr:cxnSp macro="">
      <xdr:nvCxnSpPr>
        <xdr:cNvPr id="129" name="直線コネクタ 128"/>
        <xdr:cNvCxnSpPr/>
      </xdr:nvCxnSpPr>
      <xdr:spPr>
        <a:xfrm flipV="1">
          <a:off x="1130300" y="9907039"/>
          <a:ext cx="889000" cy="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126303</xdr:rowOff>
    </xdr:from>
    <xdr:to>
      <xdr:col>24</xdr:col>
      <xdr:colOff>114300</xdr:colOff>
      <xdr:row>58</xdr:row>
      <xdr:rowOff>56453</xdr:rowOff>
    </xdr:to>
    <xdr:sp macro="" textlink="">
      <xdr:nvSpPr>
        <xdr:cNvPr id="139" name="楕円 138"/>
        <xdr:cNvSpPr/>
      </xdr:nvSpPr>
      <xdr:spPr>
        <a:xfrm>
          <a:off x="4584700" y="98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62764</xdr:rowOff>
    </xdr:from>
    <xdr:to>
      <xdr:col>20</xdr:col>
      <xdr:colOff>38100</xdr:colOff>
      <xdr:row>57</xdr:row>
      <xdr:rowOff>164364</xdr:rowOff>
    </xdr:to>
    <xdr:sp macro="" textlink="">
      <xdr:nvSpPr>
        <xdr:cNvPr id="141" name="楕円 140"/>
        <xdr:cNvSpPr/>
      </xdr:nvSpPr>
      <xdr:spPr>
        <a:xfrm>
          <a:off x="3746500" y="9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9441</xdr:rowOff>
    </xdr:from>
    <xdr:ext cx="534377" cy="259045"/>
    <xdr:sp macro="" textlink="">
      <xdr:nvSpPr>
        <xdr:cNvPr id="142" name="テキスト ボックス 141"/>
        <xdr:cNvSpPr txBox="1"/>
      </xdr:nvSpPr>
      <xdr:spPr>
        <a:xfrm>
          <a:off x="3530111" y="96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29864</xdr:rowOff>
    </xdr:from>
    <xdr:to>
      <xdr:col>15</xdr:col>
      <xdr:colOff>101600</xdr:colOff>
      <xdr:row>57</xdr:row>
      <xdr:rowOff>131464</xdr:rowOff>
    </xdr:to>
    <xdr:sp macro="" textlink="">
      <xdr:nvSpPr>
        <xdr:cNvPr id="143" name="楕円 142"/>
        <xdr:cNvSpPr/>
      </xdr:nvSpPr>
      <xdr:spPr>
        <a:xfrm>
          <a:off x="2857500" y="9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147991</xdr:rowOff>
    </xdr:from>
    <xdr:ext cx="534377" cy="259045"/>
    <xdr:sp macro="" textlink="">
      <xdr:nvSpPr>
        <xdr:cNvPr id="144" name="テキスト ボックス 143"/>
        <xdr:cNvSpPr txBox="1"/>
      </xdr:nvSpPr>
      <xdr:spPr>
        <a:xfrm>
          <a:off x="2641111" y="95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83589</xdr:rowOff>
    </xdr:from>
    <xdr:to>
      <xdr:col>10</xdr:col>
      <xdr:colOff>165100</xdr:colOff>
      <xdr:row>58</xdr:row>
      <xdr:rowOff>13739</xdr:rowOff>
    </xdr:to>
    <xdr:sp macro="" textlink="">
      <xdr:nvSpPr>
        <xdr:cNvPr id="145" name="楕円 144"/>
        <xdr:cNvSpPr/>
      </xdr:nvSpPr>
      <xdr:spPr>
        <a:xfrm>
          <a:off x="1968500" y="98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4866</xdr:rowOff>
    </xdr:from>
    <xdr:ext cx="534377" cy="259045"/>
    <xdr:sp macro="" textlink="">
      <xdr:nvSpPr>
        <xdr:cNvPr id="146" name="テキスト ボックス 145"/>
        <xdr:cNvSpPr txBox="1"/>
      </xdr:nvSpPr>
      <xdr:spPr>
        <a:xfrm>
          <a:off x="1752111" y="99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167405</xdr:rowOff>
    </xdr:from>
    <xdr:to>
      <xdr:col>6</xdr:col>
      <xdr:colOff>38100</xdr:colOff>
      <xdr:row>58</xdr:row>
      <xdr:rowOff>97555</xdr:rowOff>
    </xdr:to>
    <xdr:sp macro="" textlink="">
      <xdr:nvSpPr>
        <xdr:cNvPr id="147" name="楕円 146"/>
        <xdr:cNvSpPr/>
      </xdr:nvSpPr>
      <xdr:spPr>
        <a:xfrm>
          <a:off x="1079500" y="99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88682</xdr:rowOff>
    </xdr:from>
    <xdr:ext cx="534377" cy="259045"/>
    <xdr:sp macro="" textlink="">
      <xdr:nvSpPr>
        <xdr:cNvPr id="148" name="テキスト ボックス 147"/>
        <xdr:cNvSpPr txBox="1"/>
      </xdr:nvSpPr>
      <xdr:spPr>
        <a:xfrm>
          <a:off x="863111" y="100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67036</xdr:rowOff>
    </xdr:from>
    <xdr:to>
      <xdr:col>24</xdr:col>
      <xdr:colOff>63500</xdr:colOff>
      <xdr:row>76</xdr:row>
      <xdr:rowOff>106446</xdr:rowOff>
    </xdr:to>
    <xdr:cxnSp macro="">
      <xdr:nvCxnSpPr>
        <xdr:cNvPr id="178" name="直線コネクタ 177"/>
        <xdr:cNvCxnSpPr/>
      </xdr:nvCxnSpPr>
      <xdr:spPr>
        <a:xfrm flipV="1">
          <a:off x="3797300" y="13097236"/>
          <a:ext cx="8382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102095</xdr:rowOff>
    </xdr:from>
    <xdr:to>
      <xdr:col>19</xdr:col>
      <xdr:colOff>177800</xdr:colOff>
      <xdr:row>76</xdr:row>
      <xdr:rowOff>106446</xdr:rowOff>
    </xdr:to>
    <xdr:cxnSp macro="">
      <xdr:nvCxnSpPr>
        <xdr:cNvPr id="181" name="直線コネクタ 180"/>
        <xdr:cNvCxnSpPr/>
      </xdr:nvCxnSpPr>
      <xdr:spPr>
        <a:xfrm>
          <a:off x="2908300" y="13132295"/>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102095</xdr:rowOff>
    </xdr:from>
    <xdr:to>
      <xdr:col>15</xdr:col>
      <xdr:colOff>50800</xdr:colOff>
      <xdr:row>76</xdr:row>
      <xdr:rowOff>158841</xdr:rowOff>
    </xdr:to>
    <xdr:cxnSp macro="">
      <xdr:nvCxnSpPr>
        <xdr:cNvPr id="184" name="直線コネクタ 183"/>
        <xdr:cNvCxnSpPr/>
      </xdr:nvCxnSpPr>
      <xdr:spPr>
        <a:xfrm flipV="1">
          <a:off x="2019300" y="13132295"/>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118913</xdr:rowOff>
    </xdr:from>
    <xdr:to>
      <xdr:col>10</xdr:col>
      <xdr:colOff>114300</xdr:colOff>
      <xdr:row>76</xdr:row>
      <xdr:rowOff>158841</xdr:rowOff>
    </xdr:to>
    <xdr:cxnSp macro="">
      <xdr:nvCxnSpPr>
        <xdr:cNvPr id="187" name="直線コネクタ 186"/>
        <xdr:cNvCxnSpPr/>
      </xdr:nvCxnSpPr>
      <xdr:spPr>
        <a:xfrm>
          <a:off x="1130300" y="12977663"/>
          <a:ext cx="889000" cy="2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16236</xdr:rowOff>
    </xdr:from>
    <xdr:to>
      <xdr:col>24</xdr:col>
      <xdr:colOff>114300</xdr:colOff>
      <xdr:row>76</xdr:row>
      <xdr:rowOff>117836</xdr:rowOff>
    </xdr:to>
    <xdr:sp macro="" textlink="">
      <xdr:nvSpPr>
        <xdr:cNvPr id="197" name="楕円 196"/>
        <xdr:cNvSpPr/>
      </xdr:nvSpPr>
      <xdr:spPr>
        <a:xfrm>
          <a:off x="4584700" y="130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39112</xdr:rowOff>
    </xdr:from>
    <xdr:ext cx="599010" cy="259045"/>
    <xdr:sp macro="" textlink="">
      <xdr:nvSpPr>
        <xdr:cNvPr id="198" name="民生費該当値テキスト"/>
        <xdr:cNvSpPr txBox="1"/>
      </xdr:nvSpPr>
      <xdr:spPr>
        <a:xfrm>
          <a:off x="4686300" y="1289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55646</xdr:rowOff>
    </xdr:from>
    <xdr:to>
      <xdr:col>20</xdr:col>
      <xdr:colOff>38100</xdr:colOff>
      <xdr:row>76</xdr:row>
      <xdr:rowOff>157246</xdr:rowOff>
    </xdr:to>
    <xdr:sp macro="" textlink="">
      <xdr:nvSpPr>
        <xdr:cNvPr id="199" name="楕円 198"/>
        <xdr:cNvSpPr/>
      </xdr:nvSpPr>
      <xdr:spPr>
        <a:xfrm>
          <a:off x="3746500" y="130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2323</xdr:rowOff>
    </xdr:from>
    <xdr:ext cx="599010" cy="259045"/>
    <xdr:sp macro="" textlink="">
      <xdr:nvSpPr>
        <xdr:cNvPr id="200" name="テキスト ボックス 199"/>
        <xdr:cNvSpPr txBox="1"/>
      </xdr:nvSpPr>
      <xdr:spPr>
        <a:xfrm>
          <a:off x="3497795" y="128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51295</xdr:rowOff>
    </xdr:from>
    <xdr:to>
      <xdr:col>15</xdr:col>
      <xdr:colOff>101600</xdr:colOff>
      <xdr:row>76</xdr:row>
      <xdr:rowOff>152895</xdr:rowOff>
    </xdr:to>
    <xdr:sp macro="" textlink="">
      <xdr:nvSpPr>
        <xdr:cNvPr id="201" name="楕円 200"/>
        <xdr:cNvSpPr/>
      </xdr:nvSpPr>
      <xdr:spPr>
        <a:xfrm>
          <a:off x="2857500" y="130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169422</xdr:rowOff>
    </xdr:from>
    <xdr:ext cx="599010" cy="259045"/>
    <xdr:sp macro="" textlink="">
      <xdr:nvSpPr>
        <xdr:cNvPr id="202" name="テキスト ボックス 201"/>
        <xdr:cNvSpPr txBox="1"/>
      </xdr:nvSpPr>
      <xdr:spPr>
        <a:xfrm>
          <a:off x="2608795" y="128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108041</xdr:rowOff>
    </xdr:from>
    <xdr:to>
      <xdr:col>10</xdr:col>
      <xdr:colOff>165100</xdr:colOff>
      <xdr:row>77</xdr:row>
      <xdr:rowOff>38191</xdr:rowOff>
    </xdr:to>
    <xdr:sp macro="" textlink="">
      <xdr:nvSpPr>
        <xdr:cNvPr id="203" name="楕円 202"/>
        <xdr:cNvSpPr/>
      </xdr:nvSpPr>
      <xdr:spPr>
        <a:xfrm>
          <a:off x="1968500" y="131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54718</xdr:rowOff>
    </xdr:from>
    <xdr:ext cx="599010" cy="259045"/>
    <xdr:sp macro="" textlink="">
      <xdr:nvSpPr>
        <xdr:cNvPr id="204" name="テキスト ボックス 203"/>
        <xdr:cNvSpPr txBox="1"/>
      </xdr:nvSpPr>
      <xdr:spPr>
        <a:xfrm>
          <a:off x="1719795" y="1291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68113</xdr:rowOff>
    </xdr:from>
    <xdr:to>
      <xdr:col>6</xdr:col>
      <xdr:colOff>38100</xdr:colOff>
      <xdr:row>75</xdr:row>
      <xdr:rowOff>169714</xdr:rowOff>
    </xdr:to>
    <xdr:sp macro="" textlink="">
      <xdr:nvSpPr>
        <xdr:cNvPr id="205" name="楕円 204"/>
        <xdr:cNvSpPr/>
      </xdr:nvSpPr>
      <xdr:spPr>
        <a:xfrm>
          <a:off x="1079500" y="12926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14790</xdr:rowOff>
    </xdr:from>
    <xdr:ext cx="599010" cy="259045"/>
    <xdr:sp macro="" textlink="">
      <xdr:nvSpPr>
        <xdr:cNvPr id="206" name="テキスト ボックス 205"/>
        <xdr:cNvSpPr txBox="1"/>
      </xdr:nvSpPr>
      <xdr:spPr>
        <a:xfrm>
          <a:off x="830795" y="1270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144664</xdr:rowOff>
    </xdr:from>
    <xdr:to>
      <xdr:col>24</xdr:col>
      <xdr:colOff>63500</xdr:colOff>
      <xdr:row>97</xdr:row>
      <xdr:rowOff>149552</xdr:rowOff>
    </xdr:to>
    <xdr:cxnSp macro="">
      <xdr:nvCxnSpPr>
        <xdr:cNvPr id="237" name="直線コネクタ 236"/>
        <xdr:cNvCxnSpPr/>
      </xdr:nvCxnSpPr>
      <xdr:spPr>
        <a:xfrm>
          <a:off x="3797300" y="16775314"/>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144664</xdr:rowOff>
    </xdr:from>
    <xdr:to>
      <xdr:col>19</xdr:col>
      <xdr:colOff>177800</xdr:colOff>
      <xdr:row>98</xdr:row>
      <xdr:rowOff>7820</xdr:rowOff>
    </xdr:to>
    <xdr:cxnSp macro="">
      <xdr:nvCxnSpPr>
        <xdr:cNvPr id="240" name="直線コネクタ 239"/>
        <xdr:cNvCxnSpPr/>
      </xdr:nvCxnSpPr>
      <xdr:spPr>
        <a:xfrm flipV="1">
          <a:off x="2908300" y="16775314"/>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161603</xdr:rowOff>
    </xdr:from>
    <xdr:to>
      <xdr:col>15</xdr:col>
      <xdr:colOff>50800</xdr:colOff>
      <xdr:row>98</xdr:row>
      <xdr:rowOff>7820</xdr:rowOff>
    </xdr:to>
    <xdr:cxnSp macro="">
      <xdr:nvCxnSpPr>
        <xdr:cNvPr id="243" name="直線コネクタ 242"/>
        <xdr:cNvCxnSpPr/>
      </xdr:nvCxnSpPr>
      <xdr:spPr>
        <a:xfrm>
          <a:off x="2019300" y="16792253"/>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161603</xdr:rowOff>
    </xdr:from>
    <xdr:to>
      <xdr:col>10</xdr:col>
      <xdr:colOff>114300</xdr:colOff>
      <xdr:row>98</xdr:row>
      <xdr:rowOff>17301</xdr:rowOff>
    </xdr:to>
    <xdr:cxnSp macro="">
      <xdr:nvCxnSpPr>
        <xdr:cNvPr id="246" name="直線コネクタ 245"/>
        <xdr:cNvCxnSpPr/>
      </xdr:nvCxnSpPr>
      <xdr:spPr>
        <a:xfrm flipV="1">
          <a:off x="1130300" y="16792253"/>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98752</xdr:rowOff>
    </xdr:from>
    <xdr:to>
      <xdr:col>24</xdr:col>
      <xdr:colOff>114300</xdr:colOff>
      <xdr:row>98</xdr:row>
      <xdr:rowOff>28902</xdr:rowOff>
    </xdr:to>
    <xdr:sp macro="" textlink="">
      <xdr:nvSpPr>
        <xdr:cNvPr id="256" name="楕円 255"/>
        <xdr:cNvSpPr/>
      </xdr:nvSpPr>
      <xdr:spPr>
        <a:xfrm>
          <a:off x="4584700" y="16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13679</xdr:rowOff>
    </xdr:from>
    <xdr:ext cx="534377" cy="259045"/>
    <xdr:sp macro="" textlink="">
      <xdr:nvSpPr>
        <xdr:cNvPr id="257" name="衛生費該当値テキスト"/>
        <xdr:cNvSpPr txBox="1"/>
      </xdr:nvSpPr>
      <xdr:spPr>
        <a:xfrm>
          <a:off x="4686300" y="166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93864</xdr:rowOff>
    </xdr:from>
    <xdr:to>
      <xdr:col>20</xdr:col>
      <xdr:colOff>38100</xdr:colOff>
      <xdr:row>98</xdr:row>
      <xdr:rowOff>24014</xdr:rowOff>
    </xdr:to>
    <xdr:sp macro="" textlink="">
      <xdr:nvSpPr>
        <xdr:cNvPr id="258" name="楕円 257"/>
        <xdr:cNvSpPr/>
      </xdr:nvSpPr>
      <xdr:spPr>
        <a:xfrm>
          <a:off x="3746500" y="167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15141</xdr:rowOff>
    </xdr:from>
    <xdr:ext cx="534377" cy="259045"/>
    <xdr:sp macro="" textlink="">
      <xdr:nvSpPr>
        <xdr:cNvPr id="259" name="テキスト ボックス 258"/>
        <xdr:cNvSpPr txBox="1"/>
      </xdr:nvSpPr>
      <xdr:spPr>
        <a:xfrm>
          <a:off x="3530111" y="1681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128470</xdr:rowOff>
    </xdr:from>
    <xdr:to>
      <xdr:col>15</xdr:col>
      <xdr:colOff>101600</xdr:colOff>
      <xdr:row>98</xdr:row>
      <xdr:rowOff>58620</xdr:rowOff>
    </xdr:to>
    <xdr:sp macro="" textlink="">
      <xdr:nvSpPr>
        <xdr:cNvPr id="260" name="楕円 259"/>
        <xdr:cNvSpPr/>
      </xdr:nvSpPr>
      <xdr:spPr>
        <a:xfrm>
          <a:off x="2857500" y="167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49747</xdr:rowOff>
    </xdr:from>
    <xdr:ext cx="534377" cy="259045"/>
    <xdr:sp macro="" textlink="">
      <xdr:nvSpPr>
        <xdr:cNvPr id="261" name="テキスト ボックス 260"/>
        <xdr:cNvSpPr txBox="1"/>
      </xdr:nvSpPr>
      <xdr:spPr>
        <a:xfrm>
          <a:off x="2641111" y="168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110803</xdr:rowOff>
    </xdr:from>
    <xdr:to>
      <xdr:col>10</xdr:col>
      <xdr:colOff>165100</xdr:colOff>
      <xdr:row>98</xdr:row>
      <xdr:rowOff>40953</xdr:rowOff>
    </xdr:to>
    <xdr:sp macro="" textlink="">
      <xdr:nvSpPr>
        <xdr:cNvPr id="262" name="楕円 261"/>
        <xdr:cNvSpPr/>
      </xdr:nvSpPr>
      <xdr:spPr>
        <a:xfrm>
          <a:off x="1968500" y="16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32080</xdr:rowOff>
    </xdr:from>
    <xdr:ext cx="534377" cy="259045"/>
    <xdr:sp macro="" textlink="">
      <xdr:nvSpPr>
        <xdr:cNvPr id="263" name="テキスト ボックス 262"/>
        <xdr:cNvSpPr txBox="1"/>
      </xdr:nvSpPr>
      <xdr:spPr>
        <a:xfrm>
          <a:off x="1752111" y="168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137951</xdr:rowOff>
    </xdr:from>
    <xdr:to>
      <xdr:col>6</xdr:col>
      <xdr:colOff>38100</xdr:colOff>
      <xdr:row>98</xdr:row>
      <xdr:rowOff>68101</xdr:rowOff>
    </xdr:to>
    <xdr:sp macro="" textlink="">
      <xdr:nvSpPr>
        <xdr:cNvPr id="264" name="楕円 263"/>
        <xdr:cNvSpPr/>
      </xdr:nvSpPr>
      <xdr:spPr>
        <a:xfrm>
          <a:off x="1079500" y="167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59228</xdr:rowOff>
    </xdr:from>
    <xdr:ext cx="534377" cy="259045"/>
    <xdr:sp macro="" textlink="">
      <xdr:nvSpPr>
        <xdr:cNvPr id="265" name="テキスト ボックス 264"/>
        <xdr:cNvSpPr txBox="1"/>
      </xdr:nvSpPr>
      <xdr:spPr>
        <a:xfrm>
          <a:off x="863111" y="168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48946</xdr:rowOff>
    </xdr:from>
    <xdr:to>
      <xdr:col>55</xdr:col>
      <xdr:colOff>0</xdr:colOff>
      <xdr:row>36</xdr:row>
      <xdr:rowOff>54889</xdr:rowOff>
    </xdr:to>
    <xdr:cxnSp macro="">
      <xdr:nvCxnSpPr>
        <xdr:cNvPr id="292" name="直線コネクタ 291"/>
        <xdr:cNvCxnSpPr/>
      </xdr:nvCxnSpPr>
      <xdr:spPr>
        <a:xfrm>
          <a:off x="9639300" y="622114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50089</xdr:rowOff>
    </xdr:from>
    <xdr:to>
      <xdr:col>50</xdr:col>
      <xdr:colOff>114300</xdr:colOff>
      <xdr:row>36</xdr:row>
      <xdr:rowOff>48946</xdr:rowOff>
    </xdr:to>
    <xdr:cxnSp macro="">
      <xdr:nvCxnSpPr>
        <xdr:cNvPr id="295" name="直線コネクタ 294"/>
        <xdr:cNvCxnSpPr/>
      </xdr:nvCxnSpPr>
      <xdr:spPr>
        <a:xfrm>
          <a:off x="8750300" y="605083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50089</xdr:rowOff>
    </xdr:from>
    <xdr:to>
      <xdr:col>45</xdr:col>
      <xdr:colOff>177800</xdr:colOff>
      <xdr:row>35</xdr:row>
      <xdr:rowOff>64491</xdr:rowOff>
    </xdr:to>
    <xdr:cxnSp macro="">
      <xdr:nvCxnSpPr>
        <xdr:cNvPr id="298" name="直線コネクタ 297"/>
        <xdr:cNvCxnSpPr/>
      </xdr:nvCxnSpPr>
      <xdr:spPr>
        <a:xfrm flipV="1">
          <a:off x="7861300" y="605083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64491</xdr:rowOff>
    </xdr:from>
    <xdr:to>
      <xdr:col>41</xdr:col>
      <xdr:colOff>50800</xdr:colOff>
      <xdr:row>35</xdr:row>
      <xdr:rowOff>69062</xdr:rowOff>
    </xdr:to>
    <xdr:cxnSp macro="">
      <xdr:nvCxnSpPr>
        <xdr:cNvPr id="301" name="直線コネクタ 300"/>
        <xdr:cNvCxnSpPr/>
      </xdr:nvCxnSpPr>
      <xdr:spPr>
        <a:xfrm flipV="1">
          <a:off x="6972300" y="606524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4089</xdr:rowOff>
    </xdr:from>
    <xdr:to>
      <xdr:col>55</xdr:col>
      <xdr:colOff>50800</xdr:colOff>
      <xdr:row>36</xdr:row>
      <xdr:rowOff>105689</xdr:rowOff>
    </xdr:to>
    <xdr:sp macro="" textlink="">
      <xdr:nvSpPr>
        <xdr:cNvPr id="311" name="楕円 310"/>
        <xdr:cNvSpPr/>
      </xdr:nvSpPr>
      <xdr:spPr>
        <a:xfrm>
          <a:off x="104267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26966</xdr:rowOff>
    </xdr:from>
    <xdr:ext cx="469744" cy="259045"/>
    <xdr:sp macro="" textlink="">
      <xdr:nvSpPr>
        <xdr:cNvPr id="312" name="労働費該当値テキスト"/>
        <xdr:cNvSpPr txBox="1"/>
      </xdr:nvSpPr>
      <xdr:spPr>
        <a:xfrm>
          <a:off x="10528300" y="60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169596</xdr:rowOff>
    </xdr:from>
    <xdr:to>
      <xdr:col>50</xdr:col>
      <xdr:colOff>165100</xdr:colOff>
      <xdr:row>36</xdr:row>
      <xdr:rowOff>99746</xdr:rowOff>
    </xdr:to>
    <xdr:sp macro="" textlink="">
      <xdr:nvSpPr>
        <xdr:cNvPr id="313" name="楕円 312"/>
        <xdr:cNvSpPr/>
      </xdr:nvSpPr>
      <xdr:spPr>
        <a:xfrm>
          <a:off x="95885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116273</xdr:rowOff>
    </xdr:from>
    <xdr:ext cx="469744" cy="259045"/>
    <xdr:sp macro="" textlink="">
      <xdr:nvSpPr>
        <xdr:cNvPr id="314" name="テキスト ボックス 313"/>
        <xdr:cNvSpPr txBox="1"/>
      </xdr:nvSpPr>
      <xdr:spPr>
        <a:xfrm>
          <a:off x="9404428" y="59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170739</xdr:rowOff>
    </xdr:from>
    <xdr:to>
      <xdr:col>46</xdr:col>
      <xdr:colOff>38100</xdr:colOff>
      <xdr:row>35</xdr:row>
      <xdr:rowOff>100889</xdr:rowOff>
    </xdr:to>
    <xdr:sp macro="" textlink="">
      <xdr:nvSpPr>
        <xdr:cNvPr id="315" name="楕円 314"/>
        <xdr:cNvSpPr/>
      </xdr:nvSpPr>
      <xdr:spPr>
        <a:xfrm>
          <a:off x="8699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117416</xdr:rowOff>
    </xdr:from>
    <xdr:ext cx="469744" cy="259045"/>
    <xdr:sp macro="" textlink="">
      <xdr:nvSpPr>
        <xdr:cNvPr id="316" name="テキスト ボックス 315"/>
        <xdr:cNvSpPr txBox="1"/>
      </xdr:nvSpPr>
      <xdr:spPr>
        <a:xfrm>
          <a:off x="8515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13691</xdr:rowOff>
    </xdr:from>
    <xdr:to>
      <xdr:col>41</xdr:col>
      <xdr:colOff>101600</xdr:colOff>
      <xdr:row>35</xdr:row>
      <xdr:rowOff>115291</xdr:rowOff>
    </xdr:to>
    <xdr:sp macro="" textlink="">
      <xdr:nvSpPr>
        <xdr:cNvPr id="317" name="楕円 316"/>
        <xdr:cNvSpPr/>
      </xdr:nvSpPr>
      <xdr:spPr>
        <a:xfrm>
          <a:off x="7810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131818</xdr:rowOff>
    </xdr:from>
    <xdr:ext cx="469744" cy="259045"/>
    <xdr:sp macro="" textlink="">
      <xdr:nvSpPr>
        <xdr:cNvPr id="318" name="テキスト ボックス 317"/>
        <xdr:cNvSpPr txBox="1"/>
      </xdr:nvSpPr>
      <xdr:spPr>
        <a:xfrm>
          <a:off x="7626428"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18262</xdr:rowOff>
    </xdr:from>
    <xdr:to>
      <xdr:col>36</xdr:col>
      <xdr:colOff>165100</xdr:colOff>
      <xdr:row>35</xdr:row>
      <xdr:rowOff>119862</xdr:rowOff>
    </xdr:to>
    <xdr:sp macro="" textlink="">
      <xdr:nvSpPr>
        <xdr:cNvPr id="319" name="楕円 318"/>
        <xdr:cNvSpPr/>
      </xdr:nvSpPr>
      <xdr:spPr>
        <a:xfrm>
          <a:off x="6921500" y="6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136389</xdr:rowOff>
    </xdr:from>
    <xdr:ext cx="469744" cy="259045"/>
    <xdr:sp macro="" textlink="">
      <xdr:nvSpPr>
        <xdr:cNvPr id="320" name="テキスト ボックス 319"/>
        <xdr:cNvSpPr txBox="1"/>
      </xdr:nvSpPr>
      <xdr:spPr>
        <a:xfrm>
          <a:off x="6737428" y="57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29126</xdr:rowOff>
    </xdr:from>
    <xdr:to>
      <xdr:col>55</xdr:col>
      <xdr:colOff>0</xdr:colOff>
      <xdr:row>55</xdr:row>
      <xdr:rowOff>155748</xdr:rowOff>
    </xdr:to>
    <xdr:cxnSp macro="">
      <xdr:nvCxnSpPr>
        <xdr:cNvPr id="347" name="直線コネクタ 346"/>
        <xdr:cNvCxnSpPr/>
      </xdr:nvCxnSpPr>
      <xdr:spPr>
        <a:xfrm flipV="1">
          <a:off x="9639300" y="9458876"/>
          <a:ext cx="838200" cy="1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73978</xdr:rowOff>
    </xdr:from>
    <xdr:to>
      <xdr:col>50</xdr:col>
      <xdr:colOff>114300</xdr:colOff>
      <xdr:row>55</xdr:row>
      <xdr:rowOff>155748</xdr:rowOff>
    </xdr:to>
    <xdr:cxnSp macro="">
      <xdr:nvCxnSpPr>
        <xdr:cNvPr id="350" name="直線コネクタ 349"/>
        <xdr:cNvCxnSpPr/>
      </xdr:nvCxnSpPr>
      <xdr:spPr>
        <a:xfrm>
          <a:off x="8750300" y="9160828"/>
          <a:ext cx="889000" cy="4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73978</xdr:rowOff>
    </xdr:from>
    <xdr:to>
      <xdr:col>45</xdr:col>
      <xdr:colOff>177800</xdr:colOff>
      <xdr:row>55</xdr:row>
      <xdr:rowOff>65908</xdr:rowOff>
    </xdr:to>
    <xdr:cxnSp macro="">
      <xdr:nvCxnSpPr>
        <xdr:cNvPr id="353" name="直線コネクタ 352"/>
        <xdr:cNvCxnSpPr/>
      </xdr:nvCxnSpPr>
      <xdr:spPr>
        <a:xfrm flipV="1">
          <a:off x="7861300" y="9160828"/>
          <a:ext cx="889000" cy="33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65908</xdr:rowOff>
    </xdr:from>
    <xdr:to>
      <xdr:col>41</xdr:col>
      <xdr:colOff>50800</xdr:colOff>
      <xdr:row>55</xdr:row>
      <xdr:rowOff>159314</xdr:rowOff>
    </xdr:to>
    <xdr:cxnSp macro="">
      <xdr:nvCxnSpPr>
        <xdr:cNvPr id="356" name="直線コネクタ 355"/>
        <xdr:cNvCxnSpPr/>
      </xdr:nvCxnSpPr>
      <xdr:spPr>
        <a:xfrm flipV="1">
          <a:off x="6972300" y="9495658"/>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149776</xdr:rowOff>
    </xdr:from>
    <xdr:to>
      <xdr:col>55</xdr:col>
      <xdr:colOff>50800</xdr:colOff>
      <xdr:row>55</xdr:row>
      <xdr:rowOff>79926</xdr:rowOff>
    </xdr:to>
    <xdr:sp macro="" textlink="">
      <xdr:nvSpPr>
        <xdr:cNvPr id="366" name="楕円 365"/>
        <xdr:cNvSpPr/>
      </xdr:nvSpPr>
      <xdr:spPr>
        <a:xfrm>
          <a:off x="10426700" y="94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1203</xdr:rowOff>
    </xdr:from>
    <xdr:ext cx="534377" cy="259045"/>
    <xdr:sp macro="" textlink="">
      <xdr:nvSpPr>
        <xdr:cNvPr id="367" name="農林水産業費該当値テキスト"/>
        <xdr:cNvSpPr txBox="1"/>
      </xdr:nvSpPr>
      <xdr:spPr>
        <a:xfrm>
          <a:off x="10528300" y="9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104948</xdr:rowOff>
    </xdr:from>
    <xdr:to>
      <xdr:col>50</xdr:col>
      <xdr:colOff>165100</xdr:colOff>
      <xdr:row>56</xdr:row>
      <xdr:rowOff>35098</xdr:rowOff>
    </xdr:to>
    <xdr:sp macro="" textlink="">
      <xdr:nvSpPr>
        <xdr:cNvPr id="368" name="楕円 367"/>
        <xdr:cNvSpPr/>
      </xdr:nvSpPr>
      <xdr:spPr>
        <a:xfrm>
          <a:off x="95885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51625</xdr:rowOff>
    </xdr:from>
    <xdr:ext cx="534377" cy="259045"/>
    <xdr:sp macro="" textlink="">
      <xdr:nvSpPr>
        <xdr:cNvPr id="369" name="テキスト ボックス 368"/>
        <xdr:cNvSpPr txBox="1"/>
      </xdr:nvSpPr>
      <xdr:spPr>
        <a:xfrm>
          <a:off x="9372111" y="9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23178</xdr:rowOff>
    </xdr:from>
    <xdr:to>
      <xdr:col>46</xdr:col>
      <xdr:colOff>38100</xdr:colOff>
      <xdr:row>53</xdr:row>
      <xdr:rowOff>124778</xdr:rowOff>
    </xdr:to>
    <xdr:sp macro="" textlink="">
      <xdr:nvSpPr>
        <xdr:cNvPr id="370" name="楕円 369"/>
        <xdr:cNvSpPr/>
      </xdr:nvSpPr>
      <xdr:spPr>
        <a:xfrm>
          <a:off x="8699500" y="91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141305</xdr:rowOff>
    </xdr:from>
    <xdr:ext cx="534377" cy="259045"/>
    <xdr:sp macro="" textlink="">
      <xdr:nvSpPr>
        <xdr:cNvPr id="371" name="テキスト ボックス 370"/>
        <xdr:cNvSpPr txBox="1"/>
      </xdr:nvSpPr>
      <xdr:spPr>
        <a:xfrm>
          <a:off x="8483111" y="8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15108</xdr:rowOff>
    </xdr:from>
    <xdr:to>
      <xdr:col>41</xdr:col>
      <xdr:colOff>101600</xdr:colOff>
      <xdr:row>55</xdr:row>
      <xdr:rowOff>116708</xdr:rowOff>
    </xdr:to>
    <xdr:sp macro="" textlink="">
      <xdr:nvSpPr>
        <xdr:cNvPr id="372" name="楕円 371"/>
        <xdr:cNvSpPr/>
      </xdr:nvSpPr>
      <xdr:spPr>
        <a:xfrm>
          <a:off x="7810500" y="94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133235</xdr:rowOff>
    </xdr:from>
    <xdr:ext cx="534377" cy="259045"/>
    <xdr:sp macro="" textlink="">
      <xdr:nvSpPr>
        <xdr:cNvPr id="373" name="テキスト ボックス 372"/>
        <xdr:cNvSpPr txBox="1"/>
      </xdr:nvSpPr>
      <xdr:spPr>
        <a:xfrm>
          <a:off x="7594111" y="92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108514</xdr:rowOff>
    </xdr:from>
    <xdr:to>
      <xdr:col>36</xdr:col>
      <xdr:colOff>165100</xdr:colOff>
      <xdr:row>56</xdr:row>
      <xdr:rowOff>38664</xdr:rowOff>
    </xdr:to>
    <xdr:sp macro="" textlink="">
      <xdr:nvSpPr>
        <xdr:cNvPr id="374" name="楕円 373"/>
        <xdr:cNvSpPr/>
      </xdr:nvSpPr>
      <xdr:spPr>
        <a:xfrm>
          <a:off x="6921500" y="95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29791</xdr:rowOff>
    </xdr:from>
    <xdr:ext cx="534377" cy="259045"/>
    <xdr:sp macro="" textlink="">
      <xdr:nvSpPr>
        <xdr:cNvPr id="375" name="テキスト ボックス 374"/>
        <xdr:cNvSpPr txBox="1"/>
      </xdr:nvSpPr>
      <xdr:spPr>
        <a:xfrm>
          <a:off x="6705111" y="963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113388</xdr:rowOff>
    </xdr:from>
    <xdr:to>
      <xdr:col>55</xdr:col>
      <xdr:colOff>0</xdr:colOff>
      <xdr:row>75</xdr:row>
      <xdr:rowOff>136843</xdr:rowOff>
    </xdr:to>
    <xdr:cxnSp macro="">
      <xdr:nvCxnSpPr>
        <xdr:cNvPr id="402" name="直線コネクタ 401"/>
        <xdr:cNvCxnSpPr/>
      </xdr:nvCxnSpPr>
      <xdr:spPr>
        <a:xfrm>
          <a:off x="9639300" y="12800688"/>
          <a:ext cx="838200" cy="19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113388</xdr:rowOff>
    </xdr:from>
    <xdr:to>
      <xdr:col>50</xdr:col>
      <xdr:colOff>114300</xdr:colOff>
      <xdr:row>75</xdr:row>
      <xdr:rowOff>25171</xdr:rowOff>
    </xdr:to>
    <xdr:cxnSp macro="">
      <xdr:nvCxnSpPr>
        <xdr:cNvPr id="405" name="直線コネクタ 404"/>
        <xdr:cNvCxnSpPr/>
      </xdr:nvCxnSpPr>
      <xdr:spPr>
        <a:xfrm flipV="1">
          <a:off x="8750300" y="12800688"/>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138992</xdr:rowOff>
    </xdr:from>
    <xdr:to>
      <xdr:col>45</xdr:col>
      <xdr:colOff>177800</xdr:colOff>
      <xdr:row>75</xdr:row>
      <xdr:rowOff>25171</xdr:rowOff>
    </xdr:to>
    <xdr:cxnSp macro="">
      <xdr:nvCxnSpPr>
        <xdr:cNvPr id="408" name="直線コネクタ 407"/>
        <xdr:cNvCxnSpPr/>
      </xdr:nvCxnSpPr>
      <xdr:spPr>
        <a:xfrm>
          <a:off x="7861300" y="12826292"/>
          <a:ext cx="889000" cy="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16347</xdr:rowOff>
    </xdr:from>
    <xdr:to>
      <xdr:col>41</xdr:col>
      <xdr:colOff>50800</xdr:colOff>
      <xdr:row>74</xdr:row>
      <xdr:rowOff>138992</xdr:rowOff>
    </xdr:to>
    <xdr:cxnSp macro="">
      <xdr:nvCxnSpPr>
        <xdr:cNvPr id="411" name="直線コネクタ 410"/>
        <xdr:cNvCxnSpPr/>
      </xdr:nvCxnSpPr>
      <xdr:spPr>
        <a:xfrm>
          <a:off x="6972300" y="12532197"/>
          <a:ext cx="889000" cy="2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86043</xdr:rowOff>
    </xdr:from>
    <xdr:to>
      <xdr:col>55</xdr:col>
      <xdr:colOff>50800</xdr:colOff>
      <xdr:row>76</xdr:row>
      <xdr:rowOff>16193</xdr:rowOff>
    </xdr:to>
    <xdr:sp macro="" textlink="">
      <xdr:nvSpPr>
        <xdr:cNvPr id="421" name="楕円 420"/>
        <xdr:cNvSpPr/>
      </xdr:nvSpPr>
      <xdr:spPr>
        <a:xfrm>
          <a:off x="104267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108920</xdr:rowOff>
    </xdr:from>
    <xdr:ext cx="534377" cy="259045"/>
    <xdr:sp macro="" textlink="">
      <xdr:nvSpPr>
        <xdr:cNvPr id="422" name="商工費該当値テキスト"/>
        <xdr:cNvSpPr txBox="1"/>
      </xdr:nvSpPr>
      <xdr:spPr>
        <a:xfrm>
          <a:off x="10528300" y="127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62588</xdr:rowOff>
    </xdr:from>
    <xdr:to>
      <xdr:col>50</xdr:col>
      <xdr:colOff>165100</xdr:colOff>
      <xdr:row>74</xdr:row>
      <xdr:rowOff>164188</xdr:rowOff>
    </xdr:to>
    <xdr:sp macro="" textlink="">
      <xdr:nvSpPr>
        <xdr:cNvPr id="423" name="楕円 422"/>
        <xdr:cNvSpPr/>
      </xdr:nvSpPr>
      <xdr:spPr>
        <a:xfrm>
          <a:off x="9588500" y="127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9265</xdr:rowOff>
    </xdr:from>
    <xdr:ext cx="534377" cy="259045"/>
    <xdr:sp macro="" textlink="">
      <xdr:nvSpPr>
        <xdr:cNvPr id="424" name="テキスト ボックス 423"/>
        <xdr:cNvSpPr txBox="1"/>
      </xdr:nvSpPr>
      <xdr:spPr>
        <a:xfrm>
          <a:off x="9372111" y="125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145821</xdr:rowOff>
    </xdr:from>
    <xdr:to>
      <xdr:col>46</xdr:col>
      <xdr:colOff>38100</xdr:colOff>
      <xdr:row>75</xdr:row>
      <xdr:rowOff>75971</xdr:rowOff>
    </xdr:to>
    <xdr:sp macro="" textlink="">
      <xdr:nvSpPr>
        <xdr:cNvPr id="425" name="楕円 424"/>
        <xdr:cNvSpPr/>
      </xdr:nvSpPr>
      <xdr:spPr>
        <a:xfrm>
          <a:off x="8699500" y="12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92498</xdr:rowOff>
    </xdr:from>
    <xdr:ext cx="534377" cy="259045"/>
    <xdr:sp macro="" textlink="">
      <xdr:nvSpPr>
        <xdr:cNvPr id="426" name="テキスト ボックス 425"/>
        <xdr:cNvSpPr txBox="1"/>
      </xdr:nvSpPr>
      <xdr:spPr>
        <a:xfrm>
          <a:off x="8483111" y="12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88192</xdr:rowOff>
    </xdr:from>
    <xdr:to>
      <xdr:col>41</xdr:col>
      <xdr:colOff>101600</xdr:colOff>
      <xdr:row>75</xdr:row>
      <xdr:rowOff>18342</xdr:rowOff>
    </xdr:to>
    <xdr:sp macro="" textlink="">
      <xdr:nvSpPr>
        <xdr:cNvPr id="427" name="楕円 426"/>
        <xdr:cNvSpPr/>
      </xdr:nvSpPr>
      <xdr:spPr>
        <a:xfrm>
          <a:off x="7810500" y="127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34869</xdr:rowOff>
    </xdr:from>
    <xdr:ext cx="534377" cy="259045"/>
    <xdr:sp macro="" textlink="">
      <xdr:nvSpPr>
        <xdr:cNvPr id="428" name="テキスト ボックス 427"/>
        <xdr:cNvSpPr txBox="1"/>
      </xdr:nvSpPr>
      <xdr:spPr>
        <a:xfrm>
          <a:off x="7594111" y="1255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136997</xdr:rowOff>
    </xdr:from>
    <xdr:to>
      <xdr:col>36</xdr:col>
      <xdr:colOff>165100</xdr:colOff>
      <xdr:row>73</xdr:row>
      <xdr:rowOff>67147</xdr:rowOff>
    </xdr:to>
    <xdr:sp macro="" textlink="">
      <xdr:nvSpPr>
        <xdr:cNvPr id="429" name="楕円 428"/>
        <xdr:cNvSpPr/>
      </xdr:nvSpPr>
      <xdr:spPr>
        <a:xfrm>
          <a:off x="6921500" y="1248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83674</xdr:rowOff>
    </xdr:from>
    <xdr:ext cx="534377" cy="259045"/>
    <xdr:sp macro="" textlink="">
      <xdr:nvSpPr>
        <xdr:cNvPr id="430" name="テキスト ボックス 429"/>
        <xdr:cNvSpPr txBox="1"/>
      </xdr:nvSpPr>
      <xdr:spPr>
        <a:xfrm>
          <a:off x="6705111" y="1225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139128</xdr:rowOff>
    </xdr:from>
    <xdr:to>
      <xdr:col>55</xdr:col>
      <xdr:colOff>0</xdr:colOff>
      <xdr:row>97</xdr:row>
      <xdr:rowOff>160341</xdr:rowOff>
    </xdr:to>
    <xdr:cxnSp macro="">
      <xdr:nvCxnSpPr>
        <xdr:cNvPr id="457" name="直線コネクタ 456"/>
        <xdr:cNvCxnSpPr/>
      </xdr:nvCxnSpPr>
      <xdr:spPr>
        <a:xfrm flipV="1">
          <a:off x="9639300" y="16769778"/>
          <a:ext cx="838200" cy="2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160341</xdr:rowOff>
    </xdr:from>
    <xdr:to>
      <xdr:col>50</xdr:col>
      <xdr:colOff>114300</xdr:colOff>
      <xdr:row>98</xdr:row>
      <xdr:rowOff>13419</xdr:rowOff>
    </xdr:to>
    <xdr:cxnSp macro="">
      <xdr:nvCxnSpPr>
        <xdr:cNvPr id="460" name="直線コネクタ 459"/>
        <xdr:cNvCxnSpPr/>
      </xdr:nvCxnSpPr>
      <xdr:spPr>
        <a:xfrm flipV="1">
          <a:off x="8750300" y="16790991"/>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9325</xdr:rowOff>
    </xdr:from>
    <xdr:to>
      <xdr:col>45</xdr:col>
      <xdr:colOff>177800</xdr:colOff>
      <xdr:row>98</xdr:row>
      <xdr:rowOff>13419</xdr:rowOff>
    </xdr:to>
    <xdr:cxnSp macro="">
      <xdr:nvCxnSpPr>
        <xdr:cNvPr id="463" name="直線コネクタ 462"/>
        <xdr:cNvCxnSpPr/>
      </xdr:nvCxnSpPr>
      <xdr:spPr>
        <a:xfrm>
          <a:off x="7861300" y="16811425"/>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9325</xdr:rowOff>
    </xdr:from>
    <xdr:to>
      <xdr:col>41</xdr:col>
      <xdr:colOff>50800</xdr:colOff>
      <xdr:row>98</xdr:row>
      <xdr:rowOff>26598</xdr:rowOff>
    </xdr:to>
    <xdr:cxnSp macro="">
      <xdr:nvCxnSpPr>
        <xdr:cNvPr id="466" name="直線コネクタ 465"/>
        <xdr:cNvCxnSpPr/>
      </xdr:nvCxnSpPr>
      <xdr:spPr>
        <a:xfrm flipV="1">
          <a:off x="6972300" y="16811425"/>
          <a:ext cx="889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88328</xdr:rowOff>
    </xdr:from>
    <xdr:to>
      <xdr:col>55</xdr:col>
      <xdr:colOff>50800</xdr:colOff>
      <xdr:row>98</xdr:row>
      <xdr:rowOff>18478</xdr:rowOff>
    </xdr:to>
    <xdr:sp macro="" textlink="">
      <xdr:nvSpPr>
        <xdr:cNvPr id="476" name="楕円 475"/>
        <xdr:cNvSpPr/>
      </xdr:nvSpPr>
      <xdr:spPr>
        <a:xfrm>
          <a:off x="104267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47705</xdr:rowOff>
    </xdr:from>
    <xdr:ext cx="534377" cy="259045"/>
    <xdr:sp macro="" textlink="">
      <xdr:nvSpPr>
        <xdr:cNvPr id="477" name="土木費該当値テキスト"/>
        <xdr:cNvSpPr txBox="1"/>
      </xdr:nvSpPr>
      <xdr:spPr>
        <a:xfrm>
          <a:off x="10528300" y="165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109541</xdr:rowOff>
    </xdr:from>
    <xdr:to>
      <xdr:col>50</xdr:col>
      <xdr:colOff>165100</xdr:colOff>
      <xdr:row>98</xdr:row>
      <xdr:rowOff>39691</xdr:rowOff>
    </xdr:to>
    <xdr:sp macro="" textlink="">
      <xdr:nvSpPr>
        <xdr:cNvPr id="478" name="楕円 477"/>
        <xdr:cNvSpPr/>
      </xdr:nvSpPr>
      <xdr:spPr>
        <a:xfrm>
          <a:off x="9588500" y="167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56218</xdr:rowOff>
    </xdr:from>
    <xdr:ext cx="534377" cy="259045"/>
    <xdr:sp macro="" textlink="">
      <xdr:nvSpPr>
        <xdr:cNvPr id="479" name="テキスト ボックス 478"/>
        <xdr:cNvSpPr txBox="1"/>
      </xdr:nvSpPr>
      <xdr:spPr>
        <a:xfrm>
          <a:off x="9372111" y="1651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134069</xdr:rowOff>
    </xdr:from>
    <xdr:to>
      <xdr:col>46</xdr:col>
      <xdr:colOff>38100</xdr:colOff>
      <xdr:row>98</xdr:row>
      <xdr:rowOff>64219</xdr:rowOff>
    </xdr:to>
    <xdr:sp macro="" textlink="">
      <xdr:nvSpPr>
        <xdr:cNvPr id="480" name="楕円 479"/>
        <xdr:cNvSpPr/>
      </xdr:nvSpPr>
      <xdr:spPr>
        <a:xfrm>
          <a:off x="8699500" y="167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80746</xdr:rowOff>
    </xdr:from>
    <xdr:ext cx="534377" cy="259045"/>
    <xdr:sp macro="" textlink="">
      <xdr:nvSpPr>
        <xdr:cNvPr id="481" name="テキスト ボックス 480"/>
        <xdr:cNvSpPr txBox="1"/>
      </xdr:nvSpPr>
      <xdr:spPr>
        <a:xfrm>
          <a:off x="8483111" y="165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129975</xdr:rowOff>
    </xdr:from>
    <xdr:to>
      <xdr:col>41</xdr:col>
      <xdr:colOff>101600</xdr:colOff>
      <xdr:row>98</xdr:row>
      <xdr:rowOff>60125</xdr:rowOff>
    </xdr:to>
    <xdr:sp macro="" textlink="">
      <xdr:nvSpPr>
        <xdr:cNvPr id="482" name="楕円 481"/>
        <xdr:cNvSpPr/>
      </xdr:nvSpPr>
      <xdr:spPr>
        <a:xfrm>
          <a:off x="7810500" y="167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51252</xdr:rowOff>
    </xdr:from>
    <xdr:ext cx="534377" cy="259045"/>
    <xdr:sp macro="" textlink="">
      <xdr:nvSpPr>
        <xdr:cNvPr id="483" name="テキスト ボックス 482"/>
        <xdr:cNvSpPr txBox="1"/>
      </xdr:nvSpPr>
      <xdr:spPr>
        <a:xfrm>
          <a:off x="7594111" y="168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147248</xdr:rowOff>
    </xdr:from>
    <xdr:to>
      <xdr:col>36</xdr:col>
      <xdr:colOff>165100</xdr:colOff>
      <xdr:row>98</xdr:row>
      <xdr:rowOff>77398</xdr:rowOff>
    </xdr:to>
    <xdr:sp macro="" textlink="">
      <xdr:nvSpPr>
        <xdr:cNvPr id="484" name="楕円 483"/>
        <xdr:cNvSpPr/>
      </xdr:nvSpPr>
      <xdr:spPr>
        <a:xfrm>
          <a:off x="6921500" y="167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68525</xdr:rowOff>
    </xdr:from>
    <xdr:ext cx="534377" cy="259045"/>
    <xdr:sp macro="" textlink="">
      <xdr:nvSpPr>
        <xdr:cNvPr id="485" name="テキスト ボックス 484"/>
        <xdr:cNvSpPr txBox="1"/>
      </xdr:nvSpPr>
      <xdr:spPr>
        <a:xfrm>
          <a:off x="6705111" y="168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23434</xdr:rowOff>
    </xdr:from>
    <xdr:to>
      <xdr:col>85</xdr:col>
      <xdr:colOff>127000</xdr:colOff>
      <xdr:row>36</xdr:row>
      <xdr:rowOff>50638</xdr:rowOff>
    </xdr:to>
    <xdr:cxnSp macro="">
      <xdr:nvCxnSpPr>
        <xdr:cNvPr id="513" name="直線コネクタ 512"/>
        <xdr:cNvCxnSpPr/>
      </xdr:nvCxnSpPr>
      <xdr:spPr>
        <a:xfrm>
          <a:off x="15481300" y="6024184"/>
          <a:ext cx="838200" cy="19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23434</xdr:rowOff>
    </xdr:from>
    <xdr:to>
      <xdr:col>81</xdr:col>
      <xdr:colOff>50800</xdr:colOff>
      <xdr:row>36</xdr:row>
      <xdr:rowOff>114737</xdr:rowOff>
    </xdr:to>
    <xdr:cxnSp macro="">
      <xdr:nvCxnSpPr>
        <xdr:cNvPr id="516" name="直線コネクタ 515"/>
        <xdr:cNvCxnSpPr/>
      </xdr:nvCxnSpPr>
      <xdr:spPr>
        <a:xfrm flipV="1">
          <a:off x="14592300" y="6024184"/>
          <a:ext cx="889000" cy="2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37333</xdr:rowOff>
    </xdr:from>
    <xdr:to>
      <xdr:col>76</xdr:col>
      <xdr:colOff>114300</xdr:colOff>
      <xdr:row>36</xdr:row>
      <xdr:rowOff>114737</xdr:rowOff>
    </xdr:to>
    <xdr:cxnSp macro="">
      <xdr:nvCxnSpPr>
        <xdr:cNvPr id="519" name="直線コネクタ 518"/>
        <xdr:cNvCxnSpPr/>
      </xdr:nvCxnSpPr>
      <xdr:spPr>
        <a:xfrm>
          <a:off x="13703300" y="6209533"/>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37333</xdr:rowOff>
    </xdr:from>
    <xdr:to>
      <xdr:col>71</xdr:col>
      <xdr:colOff>177800</xdr:colOff>
      <xdr:row>36</xdr:row>
      <xdr:rowOff>73177</xdr:rowOff>
    </xdr:to>
    <xdr:cxnSp macro="">
      <xdr:nvCxnSpPr>
        <xdr:cNvPr id="522" name="直線コネクタ 521"/>
        <xdr:cNvCxnSpPr/>
      </xdr:nvCxnSpPr>
      <xdr:spPr>
        <a:xfrm flipV="1">
          <a:off x="12814300" y="6209533"/>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171288</xdr:rowOff>
    </xdr:from>
    <xdr:to>
      <xdr:col>85</xdr:col>
      <xdr:colOff>177800</xdr:colOff>
      <xdr:row>36</xdr:row>
      <xdr:rowOff>101438</xdr:rowOff>
    </xdr:to>
    <xdr:sp macro="" textlink="">
      <xdr:nvSpPr>
        <xdr:cNvPr id="532" name="楕円 531"/>
        <xdr:cNvSpPr/>
      </xdr:nvSpPr>
      <xdr:spPr>
        <a:xfrm>
          <a:off x="16268700" y="61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149715</xdr:rowOff>
    </xdr:from>
    <xdr:ext cx="534377" cy="259045"/>
    <xdr:sp macro="" textlink="">
      <xdr:nvSpPr>
        <xdr:cNvPr id="533" name="消防費該当値テキスト"/>
        <xdr:cNvSpPr txBox="1"/>
      </xdr:nvSpPr>
      <xdr:spPr>
        <a:xfrm>
          <a:off x="16370300" y="615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144084</xdr:rowOff>
    </xdr:from>
    <xdr:to>
      <xdr:col>81</xdr:col>
      <xdr:colOff>101600</xdr:colOff>
      <xdr:row>35</xdr:row>
      <xdr:rowOff>74234</xdr:rowOff>
    </xdr:to>
    <xdr:sp macro="" textlink="">
      <xdr:nvSpPr>
        <xdr:cNvPr id="534" name="楕円 533"/>
        <xdr:cNvSpPr/>
      </xdr:nvSpPr>
      <xdr:spPr>
        <a:xfrm>
          <a:off x="15430500" y="59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90761</xdr:rowOff>
    </xdr:from>
    <xdr:ext cx="534377" cy="259045"/>
    <xdr:sp macro="" textlink="">
      <xdr:nvSpPr>
        <xdr:cNvPr id="535" name="テキスト ボックス 534"/>
        <xdr:cNvSpPr txBox="1"/>
      </xdr:nvSpPr>
      <xdr:spPr>
        <a:xfrm>
          <a:off x="15214111" y="57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63937</xdr:rowOff>
    </xdr:from>
    <xdr:to>
      <xdr:col>76</xdr:col>
      <xdr:colOff>165100</xdr:colOff>
      <xdr:row>36</xdr:row>
      <xdr:rowOff>165537</xdr:rowOff>
    </xdr:to>
    <xdr:sp macro="" textlink="">
      <xdr:nvSpPr>
        <xdr:cNvPr id="536" name="楕円 535"/>
        <xdr:cNvSpPr/>
      </xdr:nvSpPr>
      <xdr:spPr>
        <a:xfrm>
          <a:off x="14541500" y="62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156664</xdr:rowOff>
    </xdr:from>
    <xdr:ext cx="534377" cy="259045"/>
    <xdr:sp macro="" textlink="">
      <xdr:nvSpPr>
        <xdr:cNvPr id="537" name="テキスト ボックス 536"/>
        <xdr:cNvSpPr txBox="1"/>
      </xdr:nvSpPr>
      <xdr:spPr>
        <a:xfrm>
          <a:off x="14325111" y="63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157983</xdr:rowOff>
    </xdr:from>
    <xdr:to>
      <xdr:col>72</xdr:col>
      <xdr:colOff>38100</xdr:colOff>
      <xdr:row>36</xdr:row>
      <xdr:rowOff>88133</xdr:rowOff>
    </xdr:to>
    <xdr:sp macro="" textlink="">
      <xdr:nvSpPr>
        <xdr:cNvPr id="538" name="楕円 537"/>
        <xdr:cNvSpPr/>
      </xdr:nvSpPr>
      <xdr:spPr>
        <a:xfrm>
          <a:off x="13652500" y="61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79260</xdr:rowOff>
    </xdr:from>
    <xdr:ext cx="534377" cy="259045"/>
    <xdr:sp macro="" textlink="">
      <xdr:nvSpPr>
        <xdr:cNvPr id="539" name="テキスト ボックス 538"/>
        <xdr:cNvSpPr txBox="1"/>
      </xdr:nvSpPr>
      <xdr:spPr>
        <a:xfrm>
          <a:off x="13436111" y="62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22377</xdr:rowOff>
    </xdr:from>
    <xdr:to>
      <xdr:col>67</xdr:col>
      <xdr:colOff>101600</xdr:colOff>
      <xdr:row>36</xdr:row>
      <xdr:rowOff>123977</xdr:rowOff>
    </xdr:to>
    <xdr:sp macro="" textlink="">
      <xdr:nvSpPr>
        <xdr:cNvPr id="540" name="楕円 539"/>
        <xdr:cNvSpPr/>
      </xdr:nvSpPr>
      <xdr:spPr>
        <a:xfrm>
          <a:off x="12763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115104</xdr:rowOff>
    </xdr:from>
    <xdr:ext cx="534377" cy="259045"/>
    <xdr:sp macro="" textlink="">
      <xdr:nvSpPr>
        <xdr:cNvPr id="541" name="テキスト ボックス 540"/>
        <xdr:cNvSpPr txBox="1"/>
      </xdr:nvSpPr>
      <xdr:spPr>
        <a:xfrm>
          <a:off x="12547111"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164667</xdr:rowOff>
    </xdr:from>
    <xdr:to>
      <xdr:col>85</xdr:col>
      <xdr:colOff>127000</xdr:colOff>
      <xdr:row>55</xdr:row>
      <xdr:rowOff>75365</xdr:rowOff>
    </xdr:to>
    <xdr:cxnSp macro="">
      <xdr:nvCxnSpPr>
        <xdr:cNvPr id="573" name="直線コネクタ 572"/>
        <xdr:cNvCxnSpPr/>
      </xdr:nvCxnSpPr>
      <xdr:spPr>
        <a:xfrm flipV="1">
          <a:off x="15481300" y="9422967"/>
          <a:ext cx="838200" cy="8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32029</xdr:rowOff>
    </xdr:from>
    <xdr:to>
      <xdr:col>81</xdr:col>
      <xdr:colOff>50800</xdr:colOff>
      <xdr:row>55</xdr:row>
      <xdr:rowOff>75365</xdr:rowOff>
    </xdr:to>
    <xdr:cxnSp macro="">
      <xdr:nvCxnSpPr>
        <xdr:cNvPr id="576" name="直線コネクタ 575"/>
        <xdr:cNvCxnSpPr/>
      </xdr:nvCxnSpPr>
      <xdr:spPr>
        <a:xfrm>
          <a:off x="14592300" y="9461779"/>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32029</xdr:rowOff>
    </xdr:from>
    <xdr:to>
      <xdr:col>76</xdr:col>
      <xdr:colOff>114300</xdr:colOff>
      <xdr:row>55</xdr:row>
      <xdr:rowOff>97915</xdr:rowOff>
    </xdr:to>
    <xdr:cxnSp macro="">
      <xdr:nvCxnSpPr>
        <xdr:cNvPr id="579" name="直線コネクタ 578"/>
        <xdr:cNvCxnSpPr/>
      </xdr:nvCxnSpPr>
      <xdr:spPr>
        <a:xfrm flipV="1">
          <a:off x="13703300" y="9461779"/>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79742</xdr:rowOff>
    </xdr:from>
    <xdr:to>
      <xdr:col>71</xdr:col>
      <xdr:colOff>177800</xdr:colOff>
      <xdr:row>55</xdr:row>
      <xdr:rowOff>97915</xdr:rowOff>
    </xdr:to>
    <xdr:cxnSp macro="">
      <xdr:nvCxnSpPr>
        <xdr:cNvPr id="582" name="直線コネクタ 581"/>
        <xdr:cNvCxnSpPr/>
      </xdr:nvCxnSpPr>
      <xdr:spPr>
        <a:xfrm>
          <a:off x="12814300" y="950949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113867</xdr:rowOff>
    </xdr:from>
    <xdr:to>
      <xdr:col>85</xdr:col>
      <xdr:colOff>177800</xdr:colOff>
      <xdr:row>55</xdr:row>
      <xdr:rowOff>44017</xdr:rowOff>
    </xdr:to>
    <xdr:sp macro="" textlink="">
      <xdr:nvSpPr>
        <xdr:cNvPr id="592" name="楕円 591"/>
        <xdr:cNvSpPr/>
      </xdr:nvSpPr>
      <xdr:spPr>
        <a:xfrm>
          <a:off x="16268700" y="93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136744</xdr:rowOff>
    </xdr:from>
    <xdr:ext cx="534377" cy="259045"/>
    <xdr:sp macro="" textlink="">
      <xdr:nvSpPr>
        <xdr:cNvPr id="593" name="教育費該当値テキスト"/>
        <xdr:cNvSpPr txBox="1"/>
      </xdr:nvSpPr>
      <xdr:spPr>
        <a:xfrm>
          <a:off x="16370300" y="92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24565</xdr:rowOff>
    </xdr:from>
    <xdr:to>
      <xdr:col>81</xdr:col>
      <xdr:colOff>101600</xdr:colOff>
      <xdr:row>55</xdr:row>
      <xdr:rowOff>126165</xdr:rowOff>
    </xdr:to>
    <xdr:sp macro="" textlink="">
      <xdr:nvSpPr>
        <xdr:cNvPr id="594" name="楕円 593"/>
        <xdr:cNvSpPr/>
      </xdr:nvSpPr>
      <xdr:spPr>
        <a:xfrm>
          <a:off x="15430500" y="94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142692</xdr:rowOff>
    </xdr:from>
    <xdr:ext cx="534377" cy="259045"/>
    <xdr:sp macro="" textlink="">
      <xdr:nvSpPr>
        <xdr:cNvPr id="595" name="テキスト ボックス 594"/>
        <xdr:cNvSpPr txBox="1"/>
      </xdr:nvSpPr>
      <xdr:spPr>
        <a:xfrm>
          <a:off x="15214111" y="92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152679</xdr:rowOff>
    </xdr:from>
    <xdr:to>
      <xdr:col>76</xdr:col>
      <xdr:colOff>165100</xdr:colOff>
      <xdr:row>55</xdr:row>
      <xdr:rowOff>82829</xdr:rowOff>
    </xdr:to>
    <xdr:sp macro="" textlink="">
      <xdr:nvSpPr>
        <xdr:cNvPr id="596" name="楕円 595"/>
        <xdr:cNvSpPr/>
      </xdr:nvSpPr>
      <xdr:spPr>
        <a:xfrm>
          <a:off x="14541500" y="9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99356</xdr:rowOff>
    </xdr:from>
    <xdr:ext cx="534377" cy="259045"/>
    <xdr:sp macro="" textlink="">
      <xdr:nvSpPr>
        <xdr:cNvPr id="597" name="テキスト ボックス 596"/>
        <xdr:cNvSpPr txBox="1"/>
      </xdr:nvSpPr>
      <xdr:spPr>
        <a:xfrm>
          <a:off x="14325111" y="91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47115</xdr:rowOff>
    </xdr:from>
    <xdr:to>
      <xdr:col>72</xdr:col>
      <xdr:colOff>38100</xdr:colOff>
      <xdr:row>55</xdr:row>
      <xdr:rowOff>148715</xdr:rowOff>
    </xdr:to>
    <xdr:sp macro="" textlink="">
      <xdr:nvSpPr>
        <xdr:cNvPr id="598" name="楕円 597"/>
        <xdr:cNvSpPr/>
      </xdr:nvSpPr>
      <xdr:spPr>
        <a:xfrm>
          <a:off x="13652500" y="9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165242</xdr:rowOff>
    </xdr:from>
    <xdr:ext cx="534377" cy="259045"/>
    <xdr:sp macro="" textlink="">
      <xdr:nvSpPr>
        <xdr:cNvPr id="599" name="テキスト ボックス 598"/>
        <xdr:cNvSpPr txBox="1"/>
      </xdr:nvSpPr>
      <xdr:spPr>
        <a:xfrm>
          <a:off x="13436111" y="925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28942</xdr:rowOff>
    </xdr:from>
    <xdr:to>
      <xdr:col>67</xdr:col>
      <xdr:colOff>101600</xdr:colOff>
      <xdr:row>55</xdr:row>
      <xdr:rowOff>130542</xdr:rowOff>
    </xdr:to>
    <xdr:sp macro="" textlink="">
      <xdr:nvSpPr>
        <xdr:cNvPr id="600" name="楕円 599"/>
        <xdr:cNvSpPr/>
      </xdr:nvSpPr>
      <xdr:spPr>
        <a:xfrm>
          <a:off x="12763500" y="94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147069</xdr:rowOff>
    </xdr:from>
    <xdr:ext cx="534377" cy="259045"/>
    <xdr:sp macro="" textlink="">
      <xdr:nvSpPr>
        <xdr:cNvPr id="601" name="テキスト ボックス 600"/>
        <xdr:cNvSpPr txBox="1"/>
      </xdr:nvSpPr>
      <xdr:spPr>
        <a:xfrm>
          <a:off x="12547111" y="92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22658</xdr:rowOff>
    </xdr:from>
    <xdr:to>
      <xdr:col>85</xdr:col>
      <xdr:colOff>127000</xdr:colOff>
      <xdr:row>79</xdr:row>
      <xdr:rowOff>44450</xdr:rowOff>
    </xdr:to>
    <xdr:cxnSp macro="">
      <xdr:nvCxnSpPr>
        <xdr:cNvPr id="630" name="直線コネクタ 629"/>
        <xdr:cNvCxnSpPr/>
      </xdr:nvCxnSpPr>
      <xdr:spPr>
        <a:xfrm flipV="1">
          <a:off x="15481300" y="13567208"/>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36849</xdr:rowOff>
    </xdr:from>
    <xdr:to>
      <xdr:col>81</xdr:col>
      <xdr:colOff>50800</xdr:colOff>
      <xdr:row>79</xdr:row>
      <xdr:rowOff>44450</xdr:rowOff>
    </xdr:to>
    <xdr:cxnSp macro="">
      <xdr:nvCxnSpPr>
        <xdr:cNvPr id="633" name="直線コネクタ 632"/>
        <xdr:cNvCxnSpPr/>
      </xdr:nvCxnSpPr>
      <xdr:spPr>
        <a:xfrm>
          <a:off x="14592300" y="1358139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36849</xdr:rowOff>
    </xdr:from>
    <xdr:to>
      <xdr:col>76</xdr:col>
      <xdr:colOff>114300</xdr:colOff>
      <xdr:row>79</xdr:row>
      <xdr:rowOff>44145</xdr:rowOff>
    </xdr:to>
    <xdr:cxnSp macro="">
      <xdr:nvCxnSpPr>
        <xdr:cNvPr id="636" name="直線コネクタ 635"/>
        <xdr:cNvCxnSpPr/>
      </xdr:nvCxnSpPr>
      <xdr:spPr>
        <a:xfrm flipV="1">
          <a:off x="13703300" y="13581399"/>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40411</xdr:rowOff>
    </xdr:from>
    <xdr:to>
      <xdr:col>71</xdr:col>
      <xdr:colOff>177800</xdr:colOff>
      <xdr:row>79</xdr:row>
      <xdr:rowOff>44145</xdr:rowOff>
    </xdr:to>
    <xdr:cxnSp macro="">
      <xdr:nvCxnSpPr>
        <xdr:cNvPr id="639" name="直線コネクタ 638"/>
        <xdr:cNvCxnSpPr/>
      </xdr:nvCxnSpPr>
      <xdr:spPr>
        <a:xfrm>
          <a:off x="12814300" y="13584961"/>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143308</xdr:rowOff>
    </xdr:from>
    <xdr:to>
      <xdr:col>85</xdr:col>
      <xdr:colOff>177800</xdr:colOff>
      <xdr:row>79</xdr:row>
      <xdr:rowOff>73458</xdr:rowOff>
    </xdr:to>
    <xdr:sp macro="" textlink="">
      <xdr:nvSpPr>
        <xdr:cNvPr id="649" name="楕円 648"/>
        <xdr:cNvSpPr/>
      </xdr:nvSpPr>
      <xdr:spPr>
        <a:xfrm>
          <a:off x="16268700" y="13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58235</xdr:rowOff>
    </xdr:from>
    <xdr:ext cx="469744" cy="259045"/>
    <xdr:sp macro="" textlink="">
      <xdr:nvSpPr>
        <xdr:cNvPr id="650" name="災害復旧費該当値テキスト"/>
        <xdr:cNvSpPr txBox="1"/>
      </xdr:nvSpPr>
      <xdr:spPr>
        <a:xfrm>
          <a:off x="16370300" y="134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157499</xdr:rowOff>
    </xdr:from>
    <xdr:to>
      <xdr:col>76</xdr:col>
      <xdr:colOff>165100</xdr:colOff>
      <xdr:row>79</xdr:row>
      <xdr:rowOff>87649</xdr:rowOff>
    </xdr:to>
    <xdr:sp macro="" textlink="">
      <xdr:nvSpPr>
        <xdr:cNvPr id="653" name="楕円 652"/>
        <xdr:cNvSpPr/>
      </xdr:nvSpPr>
      <xdr:spPr>
        <a:xfrm>
          <a:off x="14541500" y="135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78776</xdr:rowOff>
    </xdr:from>
    <xdr:ext cx="378565" cy="259045"/>
    <xdr:sp macro="" textlink="">
      <xdr:nvSpPr>
        <xdr:cNvPr id="654" name="テキスト ボックス 653"/>
        <xdr:cNvSpPr txBox="1"/>
      </xdr:nvSpPr>
      <xdr:spPr>
        <a:xfrm>
          <a:off x="14403017" y="136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164795</xdr:rowOff>
    </xdr:from>
    <xdr:to>
      <xdr:col>72</xdr:col>
      <xdr:colOff>38100</xdr:colOff>
      <xdr:row>79</xdr:row>
      <xdr:rowOff>94945</xdr:rowOff>
    </xdr:to>
    <xdr:sp macro="" textlink="">
      <xdr:nvSpPr>
        <xdr:cNvPr id="655" name="楕円 654"/>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86072</xdr:rowOff>
    </xdr:from>
    <xdr:ext cx="313932" cy="259045"/>
    <xdr:sp macro="" textlink="">
      <xdr:nvSpPr>
        <xdr:cNvPr id="656" name="テキスト ボックス 655"/>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161061</xdr:rowOff>
    </xdr:from>
    <xdr:to>
      <xdr:col>67</xdr:col>
      <xdr:colOff>101600</xdr:colOff>
      <xdr:row>79</xdr:row>
      <xdr:rowOff>91211</xdr:rowOff>
    </xdr:to>
    <xdr:sp macro="" textlink="">
      <xdr:nvSpPr>
        <xdr:cNvPr id="657" name="楕円 656"/>
        <xdr:cNvSpPr/>
      </xdr:nvSpPr>
      <xdr:spPr>
        <a:xfrm>
          <a:off x="12763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82338</xdr:rowOff>
    </xdr:from>
    <xdr:ext cx="378565" cy="259045"/>
    <xdr:sp macro="" textlink="">
      <xdr:nvSpPr>
        <xdr:cNvPr id="658" name="テキスト ボックス 657"/>
        <xdr:cNvSpPr txBox="1"/>
      </xdr:nvSpPr>
      <xdr:spPr>
        <a:xfrm>
          <a:off x="12625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42653</xdr:rowOff>
    </xdr:from>
    <xdr:to>
      <xdr:col>85</xdr:col>
      <xdr:colOff>127000</xdr:colOff>
      <xdr:row>96</xdr:row>
      <xdr:rowOff>75453</xdr:rowOff>
    </xdr:to>
    <xdr:cxnSp macro="">
      <xdr:nvCxnSpPr>
        <xdr:cNvPr id="689" name="直線コネクタ 688"/>
        <xdr:cNvCxnSpPr/>
      </xdr:nvCxnSpPr>
      <xdr:spPr>
        <a:xfrm flipV="1">
          <a:off x="15481300" y="16501853"/>
          <a:ext cx="8382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75453</xdr:rowOff>
    </xdr:from>
    <xdr:to>
      <xdr:col>81</xdr:col>
      <xdr:colOff>50800</xdr:colOff>
      <xdr:row>96</xdr:row>
      <xdr:rowOff>112443</xdr:rowOff>
    </xdr:to>
    <xdr:cxnSp macro="">
      <xdr:nvCxnSpPr>
        <xdr:cNvPr id="692" name="直線コネクタ 691"/>
        <xdr:cNvCxnSpPr/>
      </xdr:nvCxnSpPr>
      <xdr:spPr>
        <a:xfrm flipV="1">
          <a:off x="14592300" y="16534653"/>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112443</xdr:rowOff>
    </xdr:from>
    <xdr:to>
      <xdr:col>76</xdr:col>
      <xdr:colOff>114300</xdr:colOff>
      <xdr:row>96</xdr:row>
      <xdr:rowOff>128291</xdr:rowOff>
    </xdr:to>
    <xdr:cxnSp macro="">
      <xdr:nvCxnSpPr>
        <xdr:cNvPr id="695" name="直線コネクタ 694"/>
        <xdr:cNvCxnSpPr/>
      </xdr:nvCxnSpPr>
      <xdr:spPr>
        <a:xfrm flipV="1">
          <a:off x="13703300" y="16571643"/>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91106</xdr:rowOff>
    </xdr:from>
    <xdr:to>
      <xdr:col>71</xdr:col>
      <xdr:colOff>177800</xdr:colOff>
      <xdr:row>96</xdr:row>
      <xdr:rowOff>128291</xdr:rowOff>
    </xdr:to>
    <xdr:cxnSp macro="">
      <xdr:nvCxnSpPr>
        <xdr:cNvPr id="698" name="直線コネクタ 697"/>
        <xdr:cNvCxnSpPr/>
      </xdr:nvCxnSpPr>
      <xdr:spPr>
        <a:xfrm>
          <a:off x="12814300" y="16550306"/>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163303</xdr:rowOff>
    </xdr:from>
    <xdr:to>
      <xdr:col>85</xdr:col>
      <xdr:colOff>177800</xdr:colOff>
      <xdr:row>96</xdr:row>
      <xdr:rowOff>93453</xdr:rowOff>
    </xdr:to>
    <xdr:sp macro="" textlink="">
      <xdr:nvSpPr>
        <xdr:cNvPr id="708" name="楕円 707"/>
        <xdr:cNvSpPr/>
      </xdr:nvSpPr>
      <xdr:spPr>
        <a:xfrm>
          <a:off x="16268700" y="164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14730</xdr:rowOff>
    </xdr:from>
    <xdr:ext cx="534377" cy="259045"/>
    <xdr:sp macro="" textlink="">
      <xdr:nvSpPr>
        <xdr:cNvPr id="709" name="公債費該当値テキスト"/>
        <xdr:cNvSpPr txBox="1"/>
      </xdr:nvSpPr>
      <xdr:spPr>
        <a:xfrm>
          <a:off x="16370300" y="163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24653</xdr:rowOff>
    </xdr:from>
    <xdr:to>
      <xdr:col>81</xdr:col>
      <xdr:colOff>101600</xdr:colOff>
      <xdr:row>96</xdr:row>
      <xdr:rowOff>126253</xdr:rowOff>
    </xdr:to>
    <xdr:sp macro="" textlink="">
      <xdr:nvSpPr>
        <xdr:cNvPr id="710" name="楕円 709"/>
        <xdr:cNvSpPr/>
      </xdr:nvSpPr>
      <xdr:spPr>
        <a:xfrm>
          <a:off x="15430500" y="164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117380</xdr:rowOff>
    </xdr:from>
    <xdr:ext cx="534377" cy="259045"/>
    <xdr:sp macro="" textlink="">
      <xdr:nvSpPr>
        <xdr:cNvPr id="711" name="テキスト ボックス 710"/>
        <xdr:cNvSpPr txBox="1"/>
      </xdr:nvSpPr>
      <xdr:spPr>
        <a:xfrm>
          <a:off x="15214111" y="165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61643</xdr:rowOff>
    </xdr:from>
    <xdr:to>
      <xdr:col>76</xdr:col>
      <xdr:colOff>165100</xdr:colOff>
      <xdr:row>96</xdr:row>
      <xdr:rowOff>163243</xdr:rowOff>
    </xdr:to>
    <xdr:sp macro="" textlink="">
      <xdr:nvSpPr>
        <xdr:cNvPr id="712" name="楕円 711"/>
        <xdr:cNvSpPr/>
      </xdr:nvSpPr>
      <xdr:spPr>
        <a:xfrm>
          <a:off x="14541500" y="165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154370</xdr:rowOff>
    </xdr:from>
    <xdr:ext cx="534377" cy="259045"/>
    <xdr:sp macro="" textlink="">
      <xdr:nvSpPr>
        <xdr:cNvPr id="713" name="テキスト ボックス 712"/>
        <xdr:cNvSpPr txBox="1"/>
      </xdr:nvSpPr>
      <xdr:spPr>
        <a:xfrm>
          <a:off x="14325111" y="166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77491</xdr:rowOff>
    </xdr:from>
    <xdr:to>
      <xdr:col>72</xdr:col>
      <xdr:colOff>38100</xdr:colOff>
      <xdr:row>97</xdr:row>
      <xdr:rowOff>7641</xdr:rowOff>
    </xdr:to>
    <xdr:sp macro="" textlink="">
      <xdr:nvSpPr>
        <xdr:cNvPr id="714" name="楕円 713"/>
        <xdr:cNvSpPr/>
      </xdr:nvSpPr>
      <xdr:spPr>
        <a:xfrm>
          <a:off x="13652500" y="1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170218</xdr:rowOff>
    </xdr:from>
    <xdr:ext cx="534377" cy="259045"/>
    <xdr:sp macro="" textlink="">
      <xdr:nvSpPr>
        <xdr:cNvPr id="715" name="テキスト ボックス 714"/>
        <xdr:cNvSpPr txBox="1"/>
      </xdr:nvSpPr>
      <xdr:spPr>
        <a:xfrm>
          <a:off x="13436111" y="1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40306</xdr:rowOff>
    </xdr:from>
    <xdr:to>
      <xdr:col>67</xdr:col>
      <xdr:colOff>101600</xdr:colOff>
      <xdr:row>96</xdr:row>
      <xdr:rowOff>141906</xdr:rowOff>
    </xdr:to>
    <xdr:sp macro="" textlink="">
      <xdr:nvSpPr>
        <xdr:cNvPr id="716" name="楕円 715"/>
        <xdr:cNvSpPr/>
      </xdr:nvSpPr>
      <xdr:spPr>
        <a:xfrm>
          <a:off x="12763500" y="164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133033</xdr:rowOff>
    </xdr:from>
    <xdr:ext cx="534377" cy="259045"/>
    <xdr:sp macro="" textlink="">
      <xdr:nvSpPr>
        <xdr:cNvPr id="717" name="テキスト ボックス 716"/>
        <xdr:cNvSpPr txBox="1"/>
      </xdr:nvSpPr>
      <xdr:spPr>
        <a:xfrm>
          <a:off x="12547111" y="165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衛生費については、類似団体内平均を大きく下回っている。これは、ごみ処理等を一部事務組合で実施しており、広域連携による経費の圧縮が図られているためである。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企業立地助成金や雪害対策経費の減により、商工費及び消防費がそれぞれ大幅に減少している一方で、認定こども園施設整備費補助金や若手農業者園芸リースハウス整備事業補助金、石塚橋改修工事等の増により、民生費や農林水産業費、土木費がそれぞ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今後は、北陸新幹線整備の負担やそれに伴う地方債の借入により土木費や公債費の増加が想定されるため、その他の費目の抑制や財源確保に努める。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財政調整基金で決算剰余金分として</a:t>
          </a:r>
          <a:r>
            <a:rPr kumimoji="1" lang="en-US" altLang="ja-JP" sz="1200">
              <a:latin typeface="ＭＳ ゴシック" pitchFamily="49" charset="-128"/>
              <a:ea typeface="ＭＳ ゴシック" pitchFamily="49" charset="-128"/>
            </a:rPr>
            <a:t>141,825</a:t>
          </a:r>
          <a:r>
            <a:rPr kumimoji="1" lang="ja-JP" altLang="en-US" sz="1200">
              <a:latin typeface="ＭＳ ゴシック" pitchFamily="49" charset="-128"/>
              <a:ea typeface="ＭＳ ゴシック" pitchFamily="49" charset="-128"/>
            </a:rPr>
            <a:t>千円を積み立てているが、財源補てんのため</a:t>
          </a:r>
          <a:r>
            <a:rPr kumimoji="1" lang="en-US" altLang="ja-JP" sz="1200">
              <a:latin typeface="ＭＳ ゴシック" pitchFamily="49" charset="-128"/>
              <a:ea typeface="ＭＳ ゴシック" pitchFamily="49" charset="-128"/>
            </a:rPr>
            <a:t>499,825</a:t>
          </a:r>
          <a:r>
            <a:rPr kumimoji="1" lang="ja-JP" altLang="en-US" sz="1200">
              <a:latin typeface="ＭＳ ゴシック" pitchFamily="49" charset="-128"/>
              <a:ea typeface="ＭＳ ゴシック" pitchFamily="49" charset="-128"/>
            </a:rPr>
            <a:t>千円を取り崩しており、前年度比</a:t>
          </a:r>
          <a:r>
            <a:rPr kumimoji="1" lang="en-US" altLang="ja-JP" sz="1200">
              <a:latin typeface="ＭＳ ゴシック" pitchFamily="49" charset="-128"/>
              <a:ea typeface="ＭＳ ゴシック" pitchFamily="49" charset="-128"/>
            </a:rPr>
            <a:t>4.15</a:t>
          </a:r>
          <a:r>
            <a:rPr kumimoji="1" lang="ja-JP" altLang="en-US" sz="1200">
              <a:latin typeface="ＭＳ ゴシック" pitchFamily="49" charset="-128"/>
              <a:ea typeface="ＭＳ ゴシック" pitchFamily="49" charset="-128"/>
            </a:rPr>
            <a:t>％の減となっている。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年度は、雪害対策経費等の減により実質収支が増となったため、実質単年度収支は改善しているものの、引き続き赤字となっている。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財政需要の高まりで財政調整基金による財源補てんが想定されるため、市税等の収納率向上や事務事業の見直しなどによる経費節減に取り組むことにより、一定程度の実質単年度収支額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一般会計について、経常一般財源等総額が増となったことに加え、歳出においては雪害対策経費等の事業費が減となったため、黒字額が大幅に増加している。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国民健康保険特別会計について、国民健康保険制度の改正により平成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年度から都道府県が財政運営の責任主体となったため、大きく変動している。歳入・歳出ともに大幅に減額しているが、歳入の減額幅の方が大きいため、黒字額が大幅に減少している。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水道事業会計について、収益的収支で隔月検針の導入に伴う影響額が解消されたこと等により黒字額が増加している。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その他の会計については、赤字会計となっていないが、事務の効率化等を進め、適切な財政運営に努める。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15374826</v>
      </c>
      <c r="BO4" s="392"/>
      <c r="BP4" s="392"/>
      <c r="BQ4" s="392"/>
      <c r="BR4" s="392"/>
      <c r="BS4" s="392"/>
      <c r="BT4" s="392"/>
      <c r="BU4" s="393"/>
      <c r="BV4" s="391">
        <v>15303040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14725675</v>
      </c>
      <c r="BO5" s="429"/>
      <c r="BP5" s="429"/>
      <c r="BQ5" s="429"/>
      <c r="BR5" s="429"/>
      <c r="BS5" s="429"/>
      <c r="BT5" s="429"/>
      <c r="BU5" s="430"/>
      <c r="BV5" s="428">
        <v>14905811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89.7</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649151</v>
      </c>
      <c r="BO6" s="429"/>
      <c r="BP6" s="429"/>
      <c r="BQ6" s="429"/>
      <c r="BR6" s="429"/>
      <c r="BS6" s="429"/>
      <c r="BT6" s="429"/>
      <c r="BU6" s="430"/>
      <c r="BV6" s="428">
        <v>397229</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95.9</v>
      </c>
      <c r="CU6" s="466"/>
      <c r="CV6" s="466"/>
      <c r="CW6" s="466"/>
      <c r="CX6" s="466"/>
      <c r="CY6" s="466"/>
      <c r="CZ6" s="466"/>
      <c r="DA6" s="467"/>
      <c r="DB6" s="465">
        <v>95.7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114921</v>
      </c>
      <c r="BO7" s="429"/>
      <c r="BP7" s="429"/>
      <c r="BQ7" s="429"/>
      <c r="BR7" s="429"/>
      <c r="BS7" s="429"/>
      <c r="BT7" s="429"/>
      <c r="BU7" s="430"/>
      <c r="BV7" s="428">
        <v>117493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8509408</v>
      </c>
      <c r="CU7" s="429"/>
      <c r="CV7" s="429"/>
      <c r="CW7" s="429"/>
      <c r="CX7" s="429"/>
      <c r="CY7" s="429"/>
      <c r="CZ7" s="429"/>
      <c r="DA7" s="430"/>
      <c r="DB7" s="428">
        <v>8522436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534230</v>
      </c>
      <c r="BO8" s="429"/>
      <c r="BP8" s="429"/>
      <c r="BQ8" s="429"/>
      <c r="BR8" s="429"/>
      <c r="BS8" s="429"/>
      <c r="BT8" s="429"/>
      <c r="BU8" s="430"/>
      <c r="BV8" s="428">
        <v>279736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0.63</v>
      </c>
      <c r="CU8" s="469"/>
      <c r="CV8" s="469"/>
      <c r="CW8" s="469"/>
      <c r="CX8" s="469"/>
      <c r="CY8" s="469"/>
      <c r="CZ8" s="469"/>
      <c r="DA8" s="470"/>
      <c r="DB8" s="468">
        <v>0.64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28729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254494</v>
      </c>
      <c r="BO9" s="429"/>
      <c r="BP9" s="429"/>
      <c r="BQ9" s="429"/>
      <c r="BR9" s="429"/>
      <c r="BS9" s="429"/>
      <c r="BT9" s="429"/>
      <c r="BU9" s="430"/>
      <c r="BV9" s="428">
        <v>-144839</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14.2</v>
      </c>
      <c r="CU9" s="426"/>
      <c r="CV9" s="426"/>
      <c r="CW9" s="426"/>
      <c r="CX9" s="426"/>
      <c r="CY9" s="426"/>
      <c r="CZ9" s="426"/>
      <c r="DA9" s="427"/>
      <c r="DB9" s="425">
        <v>13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29989</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141825</v>
      </c>
      <c r="BO10" s="429"/>
      <c r="BP10" s="429"/>
      <c r="BQ10" s="429"/>
      <c r="BR10" s="429"/>
      <c r="BS10" s="429"/>
      <c r="BT10" s="429"/>
      <c r="BU10" s="430"/>
      <c r="BV10" s="428">
        <v>583735</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102</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28263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499825</v>
      </c>
      <c r="BO12" s="429"/>
      <c r="BP12" s="429"/>
      <c r="BQ12" s="429"/>
      <c r="BR12" s="429"/>
      <c r="BS12" s="429"/>
      <c r="BT12" s="429"/>
      <c r="BU12" s="430"/>
      <c r="BV12" s="428">
        <v>970735</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27813</v>
      </c>
      <c r="S13" s="510"/>
      <c r="T13" s="510"/>
      <c r="U13" s="510"/>
      <c r="V13" s="511"/>
      <c r="W13" s="444" t="s">
        <v>138</v>
      </c>
      <c r="X13" s="445"/>
      <c r="Y13" s="445"/>
      <c r="Z13" s="445"/>
      <c r="AA13" s="445"/>
      <c r="AB13" s="435"/>
      <c r="AC13" s="479">
        <v>923</v>
      </c>
      <c r="AD13" s="480"/>
      <c r="AE13" s="480"/>
      <c r="AF13" s="480"/>
      <c r="AG13" s="519"/>
      <c r="AH13" s="479">
        <v>940</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-103506</v>
      </c>
      <c r="BO13" s="429"/>
      <c r="BP13" s="429"/>
      <c r="BQ13" s="429"/>
      <c r="BR13" s="429"/>
      <c r="BS13" s="429"/>
      <c r="BT13" s="429"/>
      <c r="BU13" s="430"/>
      <c r="BV13" s="428">
        <v>-531839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6.9</v>
      </c>
      <c r="CU13" s="426"/>
      <c r="CV13" s="426"/>
      <c r="CW13" s="426"/>
      <c r="CX13" s="426"/>
      <c r="CY13" s="426"/>
      <c r="CZ13" s="426"/>
      <c r="DA13" s="427"/>
      <c r="DB13" s="425">
        <v>6.9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28564</v>
      </c>
      <c r="S14" s="510"/>
      <c r="T14" s="510"/>
      <c r="U14" s="510"/>
      <c r="V14" s="511"/>
      <c r="W14" s="418"/>
      <c r="X14" s="419"/>
      <c r="Y14" s="419"/>
      <c r="Z14" s="419"/>
      <c r="AA14" s="419"/>
      <c r="AB14" s="408"/>
      <c r="AC14" s="512">
        <v>6.2</v>
      </c>
      <c r="AD14" s="513"/>
      <c r="AE14" s="513"/>
      <c r="AF14" s="513"/>
      <c r="AG14" s="514"/>
      <c r="AH14" s="512">
        <v>6.1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38</v>
      </c>
      <c r="CU14" s="524"/>
      <c r="CV14" s="524"/>
      <c r="CW14" s="524"/>
      <c r="CX14" s="524"/>
      <c r="CY14" s="524"/>
      <c r="CZ14" s="524"/>
      <c r="DA14" s="525"/>
      <c r="DB14" s="523">
        <v>34.6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28163</v>
      </c>
      <c r="S15" s="510"/>
      <c r="T15" s="510"/>
      <c r="U15" s="510"/>
      <c r="V15" s="511"/>
      <c r="W15" s="444" t="s">
        <v>145</v>
      </c>
      <c r="X15" s="445"/>
      <c r="Y15" s="445"/>
      <c r="Z15" s="445"/>
      <c r="AA15" s="445"/>
      <c r="AB15" s="435"/>
      <c r="AC15" s="479">
        <v>4711</v>
      </c>
      <c r="AD15" s="480"/>
      <c r="AE15" s="480"/>
      <c r="AF15" s="480"/>
      <c r="AG15" s="519"/>
      <c r="AH15" s="479">
        <v>4873</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4117885</v>
      </c>
      <c r="BO15" s="392"/>
      <c r="BP15" s="392"/>
      <c r="BQ15" s="392"/>
      <c r="BR15" s="392"/>
      <c r="BS15" s="392"/>
      <c r="BT15" s="392"/>
      <c r="BU15" s="393"/>
      <c r="BV15" s="391">
        <v>4275437</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31.5</v>
      </c>
      <c r="AD16" s="513"/>
      <c r="AE16" s="513"/>
      <c r="AF16" s="513"/>
      <c r="AG16" s="514"/>
      <c r="AH16" s="512">
        <v>31.5</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6715212</v>
      </c>
      <c r="BO16" s="429"/>
      <c r="BP16" s="429"/>
      <c r="BQ16" s="429"/>
      <c r="BR16" s="429"/>
      <c r="BS16" s="429"/>
      <c r="BT16" s="429"/>
      <c r="BU16" s="430"/>
      <c r="BV16" s="428">
        <v>6652824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9345</v>
      </c>
      <c r="AD17" s="480"/>
      <c r="AE17" s="480"/>
      <c r="AF17" s="480"/>
      <c r="AG17" s="519"/>
      <c r="AH17" s="479">
        <v>9648</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5267145</v>
      </c>
      <c r="BO17" s="429"/>
      <c r="BP17" s="429"/>
      <c r="BQ17" s="429"/>
      <c r="BR17" s="429"/>
      <c r="BS17" s="429"/>
      <c r="BT17" s="429"/>
      <c r="BU17" s="430"/>
      <c r="BV17" s="428">
        <v>5489866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116.98</v>
      </c>
      <c r="M18" s="541"/>
      <c r="N18" s="541"/>
      <c r="O18" s="541"/>
      <c r="P18" s="541"/>
      <c r="Q18" s="541"/>
      <c r="R18" s="542"/>
      <c r="S18" s="542"/>
      <c r="T18" s="542"/>
      <c r="U18" s="542"/>
      <c r="V18" s="543"/>
      <c r="W18" s="446"/>
      <c r="X18" s="447"/>
      <c r="Y18" s="447"/>
      <c r="Z18" s="447"/>
      <c r="AA18" s="447"/>
      <c r="AB18" s="438"/>
      <c r="AC18" s="544">
        <v>62.4</v>
      </c>
      <c r="AD18" s="545"/>
      <c r="AE18" s="545"/>
      <c r="AF18" s="545"/>
      <c r="AG18" s="546"/>
      <c r="AH18" s="544">
        <v>62.4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8000494</v>
      </c>
      <c r="BO18" s="429"/>
      <c r="BP18" s="429"/>
      <c r="BQ18" s="429"/>
      <c r="BR18" s="429"/>
      <c r="BS18" s="429"/>
      <c r="BT18" s="429"/>
      <c r="BU18" s="430"/>
      <c r="BV18" s="428">
        <v>7781490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246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10283847</v>
      </c>
      <c r="BO19" s="429"/>
      <c r="BP19" s="429"/>
      <c r="BQ19" s="429"/>
      <c r="BR19" s="429"/>
      <c r="BS19" s="429"/>
      <c r="BT19" s="429"/>
      <c r="BU19" s="430"/>
      <c r="BV19" s="428">
        <v>10718998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9697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17337590</v>
      </c>
      <c r="BO23" s="429"/>
      <c r="BP23" s="429"/>
      <c r="BQ23" s="429"/>
      <c r="BR23" s="429"/>
      <c r="BS23" s="429"/>
      <c r="BT23" s="429"/>
      <c r="BU23" s="430"/>
      <c r="BV23" s="428">
        <v>17558020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8900</v>
      </c>
      <c r="R24" s="480"/>
      <c r="S24" s="480"/>
      <c r="T24" s="480"/>
      <c r="U24" s="480"/>
      <c r="V24" s="519"/>
      <c r="W24" s="578"/>
      <c r="X24" s="566"/>
      <c r="Y24" s="567"/>
      <c r="Z24" s="478" t="s">
        <v>169</v>
      </c>
      <c r="AA24" s="458"/>
      <c r="AB24" s="458"/>
      <c r="AC24" s="458"/>
      <c r="AD24" s="458"/>
      <c r="AE24" s="458"/>
      <c r="AF24" s="458"/>
      <c r="AG24" s="459"/>
      <c r="AH24" s="479">
        <v>267</v>
      </c>
      <c r="AI24" s="480"/>
      <c r="AJ24" s="480"/>
      <c r="AK24" s="480"/>
      <c r="AL24" s="519"/>
      <c r="AM24" s="479">
        <v>757746</v>
      </c>
      <c r="AN24" s="480"/>
      <c r="AO24" s="480"/>
      <c r="AP24" s="480"/>
      <c r="AQ24" s="480"/>
      <c r="AR24" s="519"/>
      <c r="AS24" s="479">
        <v>2838</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5197360</v>
      </c>
      <c r="BO24" s="429"/>
      <c r="BP24" s="429"/>
      <c r="BQ24" s="429"/>
      <c r="BR24" s="429"/>
      <c r="BS24" s="429"/>
      <c r="BT24" s="429"/>
      <c r="BU24" s="430"/>
      <c r="BV24" s="428">
        <v>5135329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7000</v>
      </c>
      <c r="R25" s="480"/>
      <c r="S25" s="480"/>
      <c r="T25" s="480"/>
      <c r="U25" s="480"/>
      <c r="V25" s="519"/>
      <c r="W25" s="578"/>
      <c r="X25" s="566"/>
      <c r="Y25" s="567"/>
      <c r="Z25" s="478" t="s">
        <v>172</v>
      </c>
      <c r="AA25" s="458"/>
      <c r="AB25" s="458"/>
      <c r="AC25" s="458"/>
      <c r="AD25" s="458"/>
      <c r="AE25" s="458"/>
      <c r="AF25" s="458"/>
      <c r="AG25" s="459"/>
      <c r="AH25" s="479" t="s">
        <v>128</v>
      </c>
      <c r="AI25" s="480"/>
      <c r="AJ25" s="480"/>
      <c r="AK25" s="480"/>
      <c r="AL25" s="519"/>
      <c r="AM25" s="479" t="s">
        <v>128</v>
      </c>
      <c r="AN25" s="480"/>
      <c r="AO25" s="480"/>
      <c r="AP25" s="480"/>
      <c r="AQ25" s="480"/>
      <c r="AR25" s="519"/>
      <c r="AS25" s="479" t="s">
        <v>128</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107992</v>
      </c>
      <c r="BO25" s="392"/>
      <c r="BP25" s="392"/>
      <c r="BQ25" s="392"/>
      <c r="BR25" s="392"/>
      <c r="BS25" s="392"/>
      <c r="BT25" s="392"/>
      <c r="BU25" s="393"/>
      <c r="BV25" s="391">
        <v>94299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6000</v>
      </c>
      <c r="R26" s="480"/>
      <c r="S26" s="480"/>
      <c r="T26" s="480"/>
      <c r="U26" s="480"/>
      <c r="V26" s="519"/>
      <c r="W26" s="578"/>
      <c r="X26" s="566"/>
      <c r="Y26" s="567"/>
      <c r="Z26" s="478" t="s">
        <v>175</v>
      </c>
      <c r="AA26" s="588"/>
      <c r="AB26" s="588"/>
      <c r="AC26" s="588"/>
      <c r="AD26" s="588"/>
      <c r="AE26" s="588"/>
      <c r="AF26" s="588"/>
      <c r="AG26" s="589"/>
      <c r="AH26" s="479">
        <v>20</v>
      </c>
      <c r="AI26" s="480"/>
      <c r="AJ26" s="480"/>
      <c r="AK26" s="480"/>
      <c r="AL26" s="519"/>
      <c r="AM26" s="479">
        <v>51180</v>
      </c>
      <c r="AN26" s="480"/>
      <c r="AO26" s="480"/>
      <c r="AP26" s="480"/>
      <c r="AQ26" s="480"/>
      <c r="AR26" s="519"/>
      <c r="AS26" s="479">
        <v>2559</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4400</v>
      </c>
      <c r="R27" s="480"/>
      <c r="S27" s="480"/>
      <c r="T27" s="480"/>
      <c r="U27" s="480"/>
      <c r="V27" s="519"/>
      <c r="W27" s="578"/>
      <c r="X27" s="566"/>
      <c r="Y27" s="567"/>
      <c r="Z27" s="478" t="s">
        <v>178</v>
      </c>
      <c r="AA27" s="458"/>
      <c r="AB27" s="458"/>
      <c r="AC27" s="458"/>
      <c r="AD27" s="458"/>
      <c r="AE27" s="458"/>
      <c r="AF27" s="458"/>
      <c r="AG27" s="459"/>
      <c r="AH27" s="479" t="s">
        <v>128</v>
      </c>
      <c r="AI27" s="480"/>
      <c r="AJ27" s="480"/>
      <c r="AK27" s="480"/>
      <c r="AL27" s="519"/>
      <c r="AM27" s="479" t="s">
        <v>128</v>
      </c>
      <c r="AN27" s="480"/>
      <c r="AO27" s="480"/>
      <c r="AP27" s="480"/>
      <c r="AQ27" s="480"/>
      <c r="AR27" s="519"/>
      <c r="AS27" s="479" t="s">
        <v>128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377319</v>
      </c>
      <c r="BO27" s="602"/>
      <c r="BP27" s="602"/>
      <c r="BQ27" s="602"/>
      <c r="BR27" s="602"/>
      <c r="BS27" s="602"/>
      <c r="BT27" s="602"/>
      <c r="BU27" s="603"/>
      <c r="BV27" s="601">
        <v>377299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3700</v>
      </c>
      <c r="R28" s="480"/>
      <c r="S28" s="480"/>
      <c r="T28" s="480"/>
      <c r="U28" s="480"/>
      <c r="V28" s="519"/>
      <c r="W28" s="578"/>
      <c r="X28" s="566"/>
      <c r="Y28" s="567"/>
      <c r="Z28" s="478" t="s">
        <v>181</v>
      </c>
      <c r="AA28" s="458"/>
      <c r="AB28" s="458"/>
      <c r="AC28" s="458"/>
      <c r="AD28" s="458"/>
      <c r="AE28" s="458"/>
      <c r="AF28" s="458"/>
      <c r="AG28" s="459"/>
      <c r="AH28" s="479" t="s">
        <v>128</v>
      </c>
      <c r="AI28" s="480"/>
      <c r="AJ28" s="480"/>
      <c r="AK28" s="480"/>
      <c r="AL28" s="519"/>
      <c r="AM28" s="479" t="s">
        <v>128</v>
      </c>
      <c r="AN28" s="480"/>
      <c r="AO28" s="480"/>
      <c r="AP28" s="480"/>
      <c r="AQ28" s="480"/>
      <c r="AR28" s="519"/>
      <c r="AS28" s="479" t="s">
        <v>128</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2891000</v>
      </c>
      <c r="BO28" s="392"/>
      <c r="BP28" s="392"/>
      <c r="BQ28" s="392"/>
      <c r="BR28" s="392"/>
      <c r="BS28" s="392"/>
      <c r="BT28" s="392"/>
      <c r="BU28" s="393"/>
      <c r="BV28" s="391">
        <v>3249000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16</v>
      </c>
      <c r="M29" s="480"/>
      <c r="N29" s="480"/>
      <c r="O29" s="480"/>
      <c r="P29" s="519"/>
      <c r="Q29" s="479">
        <v>3500</v>
      </c>
      <c r="R29" s="480"/>
      <c r="S29" s="480"/>
      <c r="T29" s="480"/>
      <c r="U29" s="480"/>
      <c r="V29" s="519"/>
      <c r="W29" s="579"/>
      <c r="X29" s="580"/>
      <c r="Y29" s="581"/>
      <c r="Z29" s="478" t="s">
        <v>184</v>
      </c>
      <c r="AA29" s="458"/>
      <c r="AB29" s="458"/>
      <c r="AC29" s="458"/>
      <c r="AD29" s="458"/>
      <c r="AE29" s="458"/>
      <c r="AF29" s="458"/>
      <c r="AG29" s="459"/>
      <c r="AH29" s="479">
        <v>267</v>
      </c>
      <c r="AI29" s="480"/>
      <c r="AJ29" s="480"/>
      <c r="AK29" s="480"/>
      <c r="AL29" s="519"/>
      <c r="AM29" s="479">
        <v>757746</v>
      </c>
      <c r="AN29" s="480"/>
      <c r="AO29" s="480"/>
      <c r="AP29" s="480"/>
      <c r="AQ29" s="480"/>
      <c r="AR29" s="519"/>
      <c r="AS29" s="479">
        <v>2838</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148209</v>
      </c>
      <c r="BO29" s="429"/>
      <c r="BP29" s="429"/>
      <c r="BQ29" s="429"/>
      <c r="BR29" s="429"/>
      <c r="BS29" s="429"/>
      <c r="BT29" s="429"/>
      <c r="BU29" s="430"/>
      <c r="BV29" s="428">
        <v>148016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96.7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2047032</v>
      </c>
      <c r="BO30" s="602"/>
      <c r="BP30" s="602"/>
      <c r="BQ30" s="602"/>
      <c r="BR30" s="602"/>
      <c r="BS30" s="602"/>
      <c r="BT30" s="602"/>
      <c r="BU30" s="603"/>
      <c r="BV30" s="601">
        <v>2084111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199</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福井県市町総合事務組合（一般会計）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（財）金津創作の森財団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農業者労働災害共済特別会計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IF('各会計、関係団体の財政状況及び健全化判断比率'!B31="","",'各会計、関係団体の財政状況及び健全化判断比率'!B31)</f>
        <v>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福井県市町総合事務組合（交通災害共済事業特別会計）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f t="shared" si="0"/>
        <v>7</v>
      </c>
      <c r="AN36" s="614"/>
      <c r="AO36" s="615" t="str">
        <f>IF('各会計、関係団体の財政状況及び健全化判断比率'!B32="","",'各会計、関係団体の財政状況及び健全化判断比率'!B32)</f>
        <v>公共下水道事業会計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福井県自治会館組合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8</v>
      </c>
      <c r="AN37" s="614"/>
      <c r="AO37" s="615" t="str">
        <f>IF('各会計、関係団体の財政状況及び健全化判断比率'!B33="","",'各会計、関係団体の財政状況及び健全化判断比率'!B33)</f>
        <v>農業集落排水事業会計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坂井地区広域連合（一般会計）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坂井地区広域連合（介護保険特別会計）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福井県後期高齢者医療広域連合（一般会計）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福井県後期高齢者医療広域連合（後期高齢者医療特別会計）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嶺北消防組合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福井坂井地区広域市町村圏事務組合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5hB8IjZetjBGqt+iV893vaRUjutqWYbAGjGtJcfzCFV+Mzwc3woGY1Ioerwz5HaI5mGPdn1BfZGSbIqct3pg==" saltValue="g5ocM6mEfAiIWurDxYyx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566</v>
      </c>
      <c r="D34" s="1206"/>
      <c r="E34" s="1207"/>
      <c r="F34" s="32">
        <v>8.74</v>
      </c>
      <c r="G34" s="33">
        <v>11.29</v>
      </c>
      <c r="H34" s="33">
        <v>5.04</v>
      </c>
      <c r="I34" s="33">
        <v>3.28</v>
      </c>
      <c r="J34" s="34">
        <v>6.27</v>
      </c>
      <c r="K34" s="22"/>
      <c r="L34" s="22"/>
      <c r="M34" s="22"/>
      <c r="N34" s="22"/>
      <c r="O34" s="22"/>
      <c r="P34" s="22"/>
    </row>
    <row r="35" spans="1:16" ht="39" customHeight="1" x14ac:dyDescent="0.15">
      <c r="A35" s="22"/>
      <c r="B35" s="35"/>
      <c r="C35" s="1200" t="s">
        <v>567</v>
      </c>
      <c r="D35" s="1201"/>
      <c r="E35" s="1202"/>
      <c r="F35" s="36">
        <v>1.1599999999999999</v>
      </c>
      <c r="G35" s="37">
        <v>1.29</v>
      </c>
      <c r="H35" s="37">
        <v>1.62</v>
      </c>
      <c r="I35" s="37">
        <v>1.94</v>
      </c>
      <c r="J35" s="38">
        <v>2.91</v>
      </c>
      <c r="K35" s="22"/>
      <c r="L35" s="22"/>
      <c r="M35" s="22"/>
      <c r="N35" s="22"/>
      <c r="O35" s="22"/>
      <c r="P35" s="22"/>
    </row>
    <row r="36" spans="1:16" ht="39" customHeight="1" x14ac:dyDescent="0.15">
      <c r="A36" s="22"/>
      <c r="B36" s="35"/>
      <c r="C36" s="1200" t="s">
        <v>568</v>
      </c>
      <c r="D36" s="1201"/>
      <c r="E36" s="1202"/>
      <c r="F36" s="36">
        <v>2.73</v>
      </c>
      <c r="G36" s="37">
        <v>2.62</v>
      </c>
      <c r="H36" s="37">
        <v>2.13</v>
      </c>
      <c r="I36" s="37">
        <v>1.56</v>
      </c>
      <c r="J36" s="38">
        <v>0.99</v>
      </c>
      <c r="K36" s="22"/>
      <c r="L36" s="22"/>
      <c r="M36" s="22"/>
      <c r="N36" s="22"/>
      <c r="O36" s="22"/>
      <c r="P36" s="22"/>
    </row>
    <row r="37" spans="1:16" ht="39" customHeight="1" x14ac:dyDescent="0.15">
      <c r="A37" s="22"/>
      <c r="B37" s="35"/>
      <c r="C37" s="1200" t="s">
        <v>569</v>
      </c>
      <c r="D37" s="1201"/>
      <c r="E37" s="1202"/>
      <c r="F37" s="36">
        <v>0.95</v>
      </c>
      <c r="G37" s="37">
        <v>0.02</v>
      </c>
      <c r="H37" s="37">
        <v>1.9</v>
      </c>
      <c r="I37" s="37">
        <v>2.1</v>
      </c>
      <c r="J37" s="38">
        <v>0.64</v>
      </c>
      <c r="K37" s="22"/>
      <c r="L37" s="22"/>
      <c r="M37" s="22"/>
      <c r="N37" s="22"/>
      <c r="O37" s="22"/>
      <c r="P37" s="22"/>
    </row>
    <row r="38" spans="1:16" ht="39" customHeight="1" x14ac:dyDescent="0.15">
      <c r="A38" s="22"/>
      <c r="B38" s="35"/>
      <c r="C38" s="1200" t="s">
        <v>570</v>
      </c>
      <c r="D38" s="1201"/>
      <c r="E38" s="1202"/>
      <c r="F38" s="36">
        <v>0.3</v>
      </c>
      <c r="G38" s="37">
        <v>0.35</v>
      </c>
      <c r="H38" s="37">
        <v>0.36</v>
      </c>
      <c r="I38" s="37">
        <v>0.35</v>
      </c>
      <c r="J38" s="38">
        <v>0.3</v>
      </c>
      <c r="K38" s="22"/>
      <c r="L38" s="22"/>
      <c r="M38" s="22"/>
      <c r="N38" s="22"/>
      <c r="O38" s="22"/>
      <c r="P38" s="22"/>
    </row>
    <row r="39" spans="1:16" ht="39" customHeight="1" x14ac:dyDescent="0.15">
      <c r="A39" s="22"/>
      <c r="B39" s="35"/>
      <c r="C39" s="1200" t="s">
        <v>571</v>
      </c>
      <c r="D39" s="1201"/>
      <c r="E39" s="1202"/>
      <c r="F39" s="36">
        <v>0.13</v>
      </c>
      <c r="G39" s="37">
        <v>0.16</v>
      </c>
      <c r="H39" s="37">
        <v>0.18</v>
      </c>
      <c r="I39" s="37">
        <v>0.18</v>
      </c>
      <c r="J39" s="38">
        <v>0.19</v>
      </c>
      <c r="K39" s="22"/>
      <c r="L39" s="22"/>
      <c r="M39" s="22"/>
      <c r="N39" s="22"/>
      <c r="O39" s="22"/>
      <c r="P39" s="22"/>
    </row>
    <row r="40" spans="1:16" ht="39" customHeight="1" x14ac:dyDescent="0.15">
      <c r="A40" s="22"/>
      <c r="B40" s="35"/>
      <c r="C40" s="1200" t="s">
        <v>572</v>
      </c>
      <c r="D40" s="1201"/>
      <c r="E40" s="1202"/>
      <c r="F40" s="36">
        <v>0</v>
      </c>
      <c r="G40" s="37">
        <v>0</v>
      </c>
      <c r="H40" s="37">
        <v>0</v>
      </c>
      <c r="I40" s="37">
        <v>0.02</v>
      </c>
      <c r="J40" s="38">
        <v>0.01</v>
      </c>
      <c r="K40" s="22"/>
      <c r="L40" s="22"/>
      <c r="M40" s="22"/>
      <c r="N40" s="22"/>
      <c r="O40" s="22"/>
      <c r="P40" s="22"/>
    </row>
    <row r="41" spans="1:16" ht="39" customHeight="1" x14ac:dyDescent="0.15">
      <c r="A41" s="22"/>
      <c r="B41" s="35"/>
      <c r="C41" s="1200" t="s">
        <v>573</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574</v>
      </c>
      <c r="D42" s="1201"/>
      <c r="E42" s="1202"/>
      <c r="F42" s="36" t="s">
        <v>575</v>
      </c>
      <c r="G42" s="37" t="s">
        <v>517</v>
      </c>
      <c r="H42" s="37" t="s">
        <v>517</v>
      </c>
      <c r="I42" s="37" t="s">
        <v>517</v>
      </c>
      <c r="J42" s="38" t="s">
        <v>517</v>
      </c>
      <c r="K42" s="22"/>
      <c r="L42" s="22"/>
      <c r="M42" s="22"/>
      <c r="N42" s="22"/>
      <c r="O42" s="22"/>
      <c r="P42" s="22"/>
    </row>
    <row r="43" spans="1:16" ht="39" customHeight="1" thickBot="1" x14ac:dyDescent="0.2">
      <c r="A43" s="22"/>
      <c r="B43" s="40"/>
      <c r="C43" s="1203" t="s">
        <v>576</v>
      </c>
      <c r="D43" s="1204"/>
      <c r="E43" s="1205"/>
      <c r="F43" s="41" t="s">
        <v>517</v>
      </c>
      <c r="G43" s="42">
        <v>0</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BwlijaDc9/O0wfZRvo60KuRoqQ0YC6P9y3e6hF7NLF/rRJxEmLiNtljAu+o1L9Fhs6OPTcjzLPdD6YGeVtzQ==" saltValue="jxRswo8DnI98jlFMSi5y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1401</v>
      </c>
      <c r="L45" s="60">
        <v>1336</v>
      </c>
      <c r="M45" s="60">
        <v>1365</v>
      </c>
      <c r="N45" s="60">
        <v>1451</v>
      </c>
      <c r="O45" s="61">
        <v>1521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10"/>
      <c r="C48" s="1211"/>
      <c r="D48" s="62"/>
      <c r="E48" s="1216" t="s">
        <v>15</v>
      </c>
      <c r="F48" s="1216"/>
      <c r="G48" s="1216"/>
      <c r="H48" s="1216"/>
      <c r="I48" s="1216"/>
      <c r="J48" s="1217"/>
      <c r="K48" s="63">
        <v>487</v>
      </c>
      <c r="L48" s="64">
        <v>523</v>
      </c>
      <c r="M48" s="64">
        <v>506</v>
      </c>
      <c r="N48" s="64">
        <v>532</v>
      </c>
      <c r="O48" s="65">
        <v>475</v>
      </c>
      <c r="P48" s="48"/>
      <c r="Q48" s="48"/>
      <c r="R48" s="48"/>
      <c r="S48" s="48"/>
      <c r="T48" s="48"/>
      <c r="U48" s="48"/>
    </row>
    <row r="49" spans="1:21" ht="30.75" customHeight="1" x14ac:dyDescent="0.15">
      <c r="A49" s="48"/>
      <c r="B49" s="1210"/>
      <c r="C49" s="1211"/>
      <c r="D49" s="62"/>
      <c r="E49" s="1216" t="s">
        <v>16</v>
      </c>
      <c r="F49" s="1216"/>
      <c r="G49" s="1216"/>
      <c r="H49" s="1216"/>
      <c r="I49" s="1216"/>
      <c r="J49" s="1217"/>
      <c r="K49" s="63">
        <v>16</v>
      </c>
      <c r="L49" s="64">
        <v>19</v>
      </c>
      <c r="M49" s="64">
        <v>23</v>
      </c>
      <c r="N49" s="64">
        <v>24</v>
      </c>
      <c r="O49" s="65">
        <v>37</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517</v>
      </c>
      <c r="L50" s="64" t="s">
        <v>517</v>
      </c>
      <c r="M50" s="64" t="s">
        <v>517</v>
      </c>
      <c r="N50" s="64" t="s">
        <v>517</v>
      </c>
      <c r="O50" s="65" t="s">
        <v>517</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517</v>
      </c>
      <c r="L51" s="64">
        <v>0</v>
      </c>
      <c r="M51" s="64">
        <v>0</v>
      </c>
      <c r="N51" s="64">
        <v>0</v>
      </c>
      <c r="O51" s="65" t="s">
        <v>517</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1322</v>
      </c>
      <c r="L52" s="64">
        <v>1377</v>
      </c>
      <c r="M52" s="64">
        <v>1419</v>
      </c>
      <c r="N52" s="64">
        <v>1507</v>
      </c>
      <c r="O52" s="65">
        <v>1539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582</v>
      </c>
      <c r="L53" s="69">
        <v>501</v>
      </c>
      <c r="M53" s="69">
        <v>475</v>
      </c>
      <c r="N53" s="69">
        <v>500</v>
      </c>
      <c r="O53" s="70">
        <v>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599</v>
      </c>
      <c r="M57" s="83" t="s">
        <v>600</v>
      </c>
      <c r="N57" s="83" t="s">
        <v>601</v>
      </c>
      <c r="O57" s="84" t="s">
        <v>599</v>
      </c>
    </row>
    <row r="58" spans="1:21" ht="31.5" customHeight="1" thickBot="1" x14ac:dyDescent="0.2">
      <c r="B58" s="1226"/>
      <c r="C58" s="1227"/>
      <c r="D58" s="1231" t="s">
        <v>27</v>
      </c>
      <c r="E58" s="1232"/>
      <c r="F58" s="1232"/>
      <c r="G58" s="1232"/>
      <c r="H58" s="1232"/>
      <c r="I58" s="1232"/>
      <c r="J58" s="1233"/>
      <c r="K58" s="85" t="s">
        <v>598</v>
      </c>
      <c r="L58" s="86" t="s">
        <v>599</v>
      </c>
      <c r="M58" s="86" t="s">
        <v>599</v>
      </c>
      <c r="N58" s="86" t="s">
        <v>599</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yWBMYuFAkcTiqrbOrtTqGm6HlL8eu+IfeF99A8nZkyYrMFkgyZlzXyVUPXsI3y3aKTEzm76Bb6DfY4NgvDDw==" saltValue="qRFGJMSCx+dnFJwODbtE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17750</v>
      </c>
      <c r="J41" s="103">
        <v>17770</v>
      </c>
      <c r="K41" s="103">
        <v>18142</v>
      </c>
      <c r="L41" s="103">
        <v>17837</v>
      </c>
      <c r="M41" s="104">
        <v>17581</v>
      </c>
    </row>
    <row r="42" spans="2:13" ht="27.75" customHeight="1" x14ac:dyDescent="0.15">
      <c r="B42" s="1236"/>
      <c r="C42" s="1237"/>
      <c r="D42" s="105"/>
      <c r="E42" s="1242" t="s">
        <v>32</v>
      </c>
      <c r="F42" s="1242"/>
      <c r="G42" s="1242"/>
      <c r="H42" s="1243"/>
      <c r="I42" s="106" t="s">
        <v>517</v>
      </c>
      <c r="J42" s="107" t="s">
        <v>517</v>
      </c>
      <c r="K42" s="107" t="s">
        <v>517</v>
      </c>
      <c r="L42" s="107" t="s">
        <v>517</v>
      </c>
      <c r="M42" s="108" t="s">
        <v>517</v>
      </c>
    </row>
    <row r="43" spans="2:13" ht="27.75" customHeight="1" x14ac:dyDescent="0.15">
      <c r="B43" s="1236"/>
      <c r="C43" s="1237"/>
      <c r="D43" s="105"/>
      <c r="E43" s="1242" t="s">
        <v>33</v>
      </c>
      <c r="F43" s="1242"/>
      <c r="G43" s="1242"/>
      <c r="H43" s="1243"/>
      <c r="I43" s="106">
        <v>5603</v>
      </c>
      <c r="J43" s="107">
        <v>5440</v>
      </c>
      <c r="K43" s="107">
        <v>5329</v>
      </c>
      <c r="L43" s="107">
        <v>5295</v>
      </c>
      <c r="M43" s="108">
        <v>5053</v>
      </c>
    </row>
    <row r="44" spans="2:13" ht="27.75" customHeight="1" x14ac:dyDescent="0.15">
      <c r="B44" s="1236"/>
      <c r="C44" s="1237"/>
      <c r="D44" s="105"/>
      <c r="E44" s="1242" t="s">
        <v>34</v>
      </c>
      <c r="F44" s="1242"/>
      <c r="G44" s="1242"/>
      <c r="H44" s="1243"/>
      <c r="I44" s="106">
        <v>315</v>
      </c>
      <c r="J44" s="107">
        <v>536</v>
      </c>
      <c r="K44" s="107">
        <v>746</v>
      </c>
      <c r="L44" s="107">
        <v>730</v>
      </c>
      <c r="M44" s="108">
        <v>713</v>
      </c>
    </row>
    <row r="45" spans="2:13" ht="27.75" customHeight="1" x14ac:dyDescent="0.15">
      <c r="B45" s="1236"/>
      <c r="C45" s="1237"/>
      <c r="D45" s="105"/>
      <c r="E45" s="1242" t="s">
        <v>35</v>
      </c>
      <c r="F45" s="1242"/>
      <c r="G45" s="1242"/>
      <c r="H45" s="1243"/>
      <c r="I45" s="106">
        <v>2632</v>
      </c>
      <c r="J45" s="107">
        <v>2553</v>
      </c>
      <c r="K45" s="107">
        <v>2468</v>
      </c>
      <c r="L45" s="107">
        <v>2416</v>
      </c>
      <c r="M45" s="108">
        <v>2380</v>
      </c>
    </row>
    <row r="46" spans="2:13" ht="27.75" customHeight="1" x14ac:dyDescent="0.15">
      <c r="B46" s="1236"/>
      <c r="C46" s="1237"/>
      <c r="D46" s="109"/>
      <c r="E46" s="1242" t="s">
        <v>36</v>
      </c>
      <c r="F46" s="1242"/>
      <c r="G46" s="1242"/>
      <c r="H46" s="1243"/>
      <c r="I46" s="106" t="s">
        <v>517</v>
      </c>
      <c r="J46" s="107" t="s">
        <v>517</v>
      </c>
      <c r="K46" s="107" t="s">
        <v>517</v>
      </c>
      <c r="L46" s="107" t="s">
        <v>517</v>
      </c>
      <c r="M46" s="108" t="s">
        <v>517</v>
      </c>
    </row>
    <row r="47" spans="2:13" ht="27.75" customHeight="1" x14ac:dyDescent="0.15">
      <c r="B47" s="1236"/>
      <c r="C47" s="1237"/>
      <c r="D47" s="110"/>
      <c r="E47" s="1244" t="s">
        <v>37</v>
      </c>
      <c r="F47" s="1245"/>
      <c r="G47" s="1245"/>
      <c r="H47" s="1246"/>
      <c r="I47" s="106" t="s">
        <v>517</v>
      </c>
      <c r="J47" s="107" t="s">
        <v>517</v>
      </c>
      <c r="K47" s="107" t="s">
        <v>517</v>
      </c>
      <c r="L47" s="107" t="s">
        <v>517</v>
      </c>
      <c r="M47" s="108" t="s">
        <v>517</v>
      </c>
    </row>
    <row r="48" spans="2:13" ht="27.75" customHeight="1" x14ac:dyDescent="0.15">
      <c r="B48" s="1236"/>
      <c r="C48" s="1237"/>
      <c r="D48" s="105"/>
      <c r="E48" s="1242" t="s">
        <v>38</v>
      </c>
      <c r="F48" s="1242"/>
      <c r="G48" s="1242"/>
      <c r="H48" s="1243"/>
      <c r="I48" s="106" t="s">
        <v>517</v>
      </c>
      <c r="J48" s="107" t="s">
        <v>517</v>
      </c>
      <c r="K48" s="107" t="s">
        <v>517</v>
      </c>
      <c r="L48" s="107" t="s">
        <v>517</v>
      </c>
      <c r="M48" s="108" t="s">
        <v>517</v>
      </c>
    </row>
    <row r="49" spans="2:13" ht="27.75" customHeight="1" x14ac:dyDescent="0.15">
      <c r="B49" s="1238"/>
      <c r="C49" s="1239"/>
      <c r="D49" s="105"/>
      <c r="E49" s="1242" t="s">
        <v>39</v>
      </c>
      <c r="F49" s="1242"/>
      <c r="G49" s="1242"/>
      <c r="H49" s="1243"/>
      <c r="I49" s="106" t="s">
        <v>517</v>
      </c>
      <c r="J49" s="107" t="s">
        <v>517</v>
      </c>
      <c r="K49" s="107" t="s">
        <v>517</v>
      </c>
      <c r="L49" s="107" t="s">
        <v>517</v>
      </c>
      <c r="M49" s="108" t="s">
        <v>517</v>
      </c>
    </row>
    <row r="50" spans="2:13" ht="27.75" customHeight="1" x14ac:dyDescent="0.15">
      <c r="B50" s="1247" t="s">
        <v>40</v>
      </c>
      <c r="C50" s="1248"/>
      <c r="D50" s="111"/>
      <c r="E50" s="1242" t="s">
        <v>41</v>
      </c>
      <c r="F50" s="1242"/>
      <c r="G50" s="1242"/>
      <c r="H50" s="1243"/>
      <c r="I50" s="106">
        <v>3997</v>
      </c>
      <c r="J50" s="107">
        <v>4295</v>
      </c>
      <c r="K50" s="107">
        <v>4910</v>
      </c>
      <c r="L50" s="107">
        <v>4689</v>
      </c>
      <c r="M50" s="108">
        <v>4509</v>
      </c>
    </row>
    <row r="51" spans="2:13" ht="27.75" customHeight="1" x14ac:dyDescent="0.15">
      <c r="B51" s="1236"/>
      <c r="C51" s="1237"/>
      <c r="D51" s="105"/>
      <c r="E51" s="1242" t="s">
        <v>42</v>
      </c>
      <c r="F51" s="1242"/>
      <c r="G51" s="1242"/>
      <c r="H51" s="1243"/>
      <c r="I51" s="106">
        <v>221</v>
      </c>
      <c r="J51" s="107">
        <v>269</v>
      </c>
      <c r="K51" s="107">
        <v>262</v>
      </c>
      <c r="L51" s="107">
        <v>262</v>
      </c>
      <c r="M51" s="108">
        <v>221</v>
      </c>
    </row>
    <row r="52" spans="2:13" ht="27.75" customHeight="1" x14ac:dyDescent="0.15">
      <c r="B52" s="1238"/>
      <c r="C52" s="1239"/>
      <c r="D52" s="105"/>
      <c r="E52" s="1242" t="s">
        <v>43</v>
      </c>
      <c r="F52" s="1242"/>
      <c r="G52" s="1242"/>
      <c r="H52" s="1243"/>
      <c r="I52" s="106">
        <v>19090</v>
      </c>
      <c r="J52" s="107">
        <v>19382</v>
      </c>
      <c r="K52" s="107">
        <v>19360</v>
      </c>
      <c r="L52" s="107">
        <v>18878</v>
      </c>
      <c r="M52" s="108">
        <v>18323</v>
      </c>
    </row>
    <row r="53" spans="2:13" ht="27.75" customHeight="1" thickBot="1" x14ac:dyDescent="0.2">
      <c r="B53" s="1249" t="s">
        <v>44</v>
      </c>
      <c r="C53" s="1250"/>
      <c r="D53" s="112"/>
      <c r="E53" s="1251" t="s">
        <v>45</v>
      </c>
      <c r="F53" s="1251"/>
      <c r="G53" s="1251"/>
      <c r="H53" s="1252"/>
      <c r="I53" s="113">
        <v>2992</v>
      </c>
      <c r="J53" s="114">
        <v>2353</v>
      </c>
      <c r="K53" s="114">
        <v>2153</v>
      </c>
      <c r="L53" s="114">
        <v>2448</v>
      </c>
      <c r="M53" s="115">
        <v>2674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pku/g8i39UEgdL9QNp1+bO7ESLpqXk2aPwfhXw/fD2W1PKGQ5i6JG8XiNCiCTw5Gu02le6V+zhSrBelzuoX9A==" saltValue="sKowg/9Ihp02i3XePrdx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3636</v>
      </c>
      <c r="G55" s="127">
        <v>3249</v>
      </c>
      <c r="H55" s="128">
        <v>2891</v>
      </c>
    </row>
    <row r="56" spans="2:8" ht="52.5" customHeight="1" x14ac:dyDescent="0.15">
      <c r="B56" s="129"/>
      <c r="C56" s="1263" t="s">
        <v>49</v>
      </c>
      <c r="D56" s="1263"/>
      <c r="E56" s="1264"/>
      <c r="F56" s="130">
        <v>148</v>
      </c>
      <c r="G56" s="130">
        <v>148</v>
      </c>
      <c r="H56" s="131">
        <v>148</v>
      </c>
    </row>
    <row r="57" spans="2:8" ht="53.25" customHeight="1" x14ac:dyDescent="0.15">
      <c r="B57" s="129"/>
      <c r="C57" s="1265" t="s">
        <v>50</v>
      </c>
      <c r="D57" s="1265"/>
      <c r="E57" s="1266"/>
      <c r="F57" s="132">
        <v>1996</v>
      </c>
      <c r="G57" s="132">
        <v>2084</v>
      </c>
      <c r="H57" s="133">
        <v>2047</v>
      </c>
    </row>
    <row r="58" spans="2:8" ht="45.75" customHeight="1" x14ac:dyDescent="0.15">
      <c r="B58" s="134"/>
      <c r="C58" s="1253" t="s">
        <v>603</v>
      </c>
      <c r="D58" s="1254"/>
      <c r="E58" s="1255"/>
      <c r="F58" s="135">
        <v>1300</v>
      </c>
      <c r="G58" s="135">
        <v>1300</v>
      </c>
      <c r="H58" s="136">
        <v>1300</v>
      </c>
    </row>
    <row r="59" spans="2:8" ht="45.75" customHeight="1" x14ac:dyDescent="0.15">
      <c r="B59" s="134"/>
      <c r="C59" s="1253" t="s">
        <v>604</v>
      </c>
      <c r="D59" s="1254"/>
      <c r="E59" s="1255"/>
      <c r="F59" s="135">
        <v>226</v>
      </c>
      <c r="G59" s="135">
        <v>226</v>
      </c>
      <c r="H59" s="136">
        <v>226</v>
      </c>
    </row>
    <row r="60" spans="2:8" ht="45.75" customHeight="1" x14ac:dyDescent="0.15">
      <c r="B60" s="134"/>
      <c r="C60" s="1253" t="s">
        <v>605</v>
      </c>
      <c r="D60" s="1254"/>
      <c r="E60" s="1255"/>
      <c r="F60" s="135">
        <v>111</v>
      </c>
      <c r="G60" s="135">
        <v>153</v>
      </c>
      <c r="H60" s="136">
        <v>190</v>
      </c>
    </row>
    <row r="61" spans="2:8" ht="45.75" customHeight="1" x14ac:dyDescent="0.15">
      <c r="B61" s="134"/>
      <c r="C61" s="1253" t="s">
        <v>606</v>
      </c>
      <c r="D61" s="1254"/>
      <c r="E61" s="1255"/>
      <c r="F61" s="135">
        <v>165</v>
      </c>
      <c r="G61" s="135">
        <v>165</v>
      </c>
      <c r="H61" s="136">
        <v>165</v>
      </c>
    </row>
    <row r="62" spans="2:8" ht="45.75" customHeight="1" thickBot="1" x14ac:dyDescent="0.2">
      <c r="B62" s="137"/>
      <c r="C62" s="1256" t="s">
        <v>607</v>
      </c>
      <c r="D62" s="1257"/>
      <c r="E62" s="1258"/>
      <c r="F62" s="138">
        <v>20</v>
      </c>
      <c r="G62" s="138">
        <v>30</v>
      </c>
      <c r="H62" s="139">
        <v>40</v>
      </c>
    </row>
    <row r="63" spans="2:8" ht="52.5" customHeight="1" thickBot="1" x14ac:dyDescent="0.2">
      <c r="B63" s="140"/>
      <c r="C63" s="1259" t="s">
        <v>51</v>
      </c>
      <c r="D63" s="1259"/>
      <c r="E63" s="1260"/>
      <c r="F63" s="141">
        <v>5779</v>
      </c>
      <c r="G63" s="141">
        <v>5481</v>
      </c>
      <c r="H63" s="142">
        <v>5086</v>
      </c>
    </row>
    <row r="64" spans="2:8" ht="15" customHeight="1" x14ac:dyDescent="0.15"/>
    <row r="65" ht="0" hidden="1" customHeight="1" x14ac:dyDescent="0.15"/>
    <row r="66" ht="0" hidden="1" customHeight="1" x14ac:dyDescent="0.15"/>
  </sheetData>
  <sheetProtection algorithmName="SHA-512" hashValue="zP0ktV7E4mkcc/hJJpo62F47H5fTtynvbPyH1BLscy8yoIH7v9vP+Kh2ot7PvhYY2hmpLSO4wW2qZWBR6+09Wg==" saltValue="XKvlW/v5nPA2O+NhN8Ho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105542</v>
      </c>
      <c r="E3" s="161"/>
      <c r="F3" s="162">
        <v>106614</v>
      </c>
      <c r="G3" s="163"/>
      <c r="H3" s="164"/>
    </row>
    <row r="4" spans="1:8" x14ac:dyDescent="0.15">
      <c r="A4" s="165"/>
      <c r="B4" s="166"/>
      <c r="C4" s="167"/>
      <c r="D4" s="168">
        <v>62748</v>
      </c>
      <c r="E4" s="169"/>
      <c r="F4" s="170">
        <v>45545</v>
      </c>
      <c r="G4" s="171"/>
      <c r="H4" s="172"/>
    </row>
    <row r="5" spans="1:8" x14ac:dyDescent="0.15">
      <c r="A5" s="153" t="s">
        <v>550</v>
      </c>
      <c r="B5" s="158"/>
      <c r="C5" s="159"/>
      <c r="D5" s="160">
        <v>60076</v>
      </c>
      <c r="E5" s="161"/>
      <c r="F5" s="162">
        <v>81768</v>
      </c>
      <c r="G5" s="163"/>
      <c r="H5" s="164"/>
    </row>
    <row r="6" spans="1:8" x14ac:dyDescent="0.15">
      <c r="A6" s="165"/>
      <c r="B6" s="166"/>
      <c r="C6" s="167"/>
      <c r="D6" s="168">
        <v>22456</v>
      </c>
      <c r="E6" s="169"/>
      <c r="F6" s="170">
        <v>37917</v>
      </c>
      <c r="G6" s="171"/>
      <c r="H6" s="172"/>
    </row>
    <row r="7" spans="1:8" x14ac:dyDescent="0.15">
      <c r="A7" s="153" t="s">
        <v>551</v>
      </c>
      <c r="B7" s="158"/>
      <c r="C7" s="159"/>
      <c r="D7" s="160">
        <v>69373</v>
      </c>
      <c r="E7" s="161"/>
      <c r="F7" s="162">
        <v>65876</v>
      </c>
      <c r="G7" s="163"/>
      <c r="H7" s="164"/>
    </row>
    <row r="8" spans="1:8" x14ac:dyDescent="0.15">
      <c r="A8" s="165"/>
      <c r="B8" s="166"/>
      <c r="C8" s="167"/>
      <c r="D8" s="168">
        <v>23729</v>
      </c>
      <c r="E8" s="169"/>
      <c r="F8" s="170">
        <v>36484</v>
      </c>
      <c r="G8" s="171"/>
      <c r="H8" s="172"/>
    </row>
    <row r="9" spans="1:8" x14ac:dyDescent="0.15">
      <c r="A9" s="153" t="s">
        <v>552</v>
      </c>
      <c r="B9" s="158"/>
      <c r="C9" s="159"/>
      <c r="D9" s="160">
        <v>52819</v>
      </c>
      <c r="E9" s="161"/>
      <c r="F9" s="162">
        <v>68468</v>
      </c>
      <c r="G9" s="163"/>
      <c r="H9" s="164"/>
    </row>
    <row r="10" spans="1:8" x14ac:dyDescent="0.15">
      <c r="A10" s="165"/>
      <c r="B10" s="166"/>
      <c r="C10" s="167"/>
      <c r="D10" s="168">
        <v>21158</v>
      </c>
      <c r="E10" s="169"/>
      <c r="F10" s="170">
        <v>34140</v>
      </c>
      <c r="G10" s="171"/>
      <c r="H10" s="172"/>
    </row>
    <row r="11" spans="1:8" x14ac:dyDescent="0.15">
      <c r="A11" s="153" t="s">
        <v>553</v>
      </c>
      <c r="B11" s="158"/>
      <c r="C11" s="159"/>
      <c r="D11" s="160">
        <v>63719</v>
      </c>
      <c r="E11" s="161"/>
      <c r="F11" s="162">
        <v>69729</v>
      </c>
      <c r="G11" s="163"/>
      <c r="H11" s="164"/>
    </row>
    <row r="12" spans="1:8" x14ac:dyDescent="0.15">
      <c r="A12" s="165"/>
      <c r="B12" s="166"/>
      <c r="C12" s="173"/>
      <c r="D12" s="168">
        <v>17782</v>
      </c>
      <c r="E12" s="169"/>
      <c r="F12" s="170">
        <v>38908</v>
      </c>
      <c r="G12" s="171"/>
      <c r="H12" s="172"/>
    </row>
    <row r="13" spans="1:8" x14ac:dyDescent="0.15">
      <c r="A13" s="153"/>
      <c r="B13" s="158"/>
      <c r="C13" s="174"/>
      <c r="D13" s="175">
        <v>70306</v>
      </c>
      <c r="E13" s="176"/>
      <c r="F13" s="177">
        <v>78491</v>
      </c>
      <c r="G13" s="178"/>
      <c r="H13" s="164"/>
    </row>
    <row r="14" spans="1:8" x14ac:dyDescent="0.15">
      <c r="A14" s="165"/>
      <c r="B14" s="166"/>
      <c r="C14" s="167"/>
      <c r="D14" s="168">
        <v>29575</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8.74</v>
      </c>
      <c r="C19" s="179">
        <f>ROUND(VALUE(SUBSTITUTE(実質収支比率等に係る経年分析!G$48,"▲","-")),2)</f>
        <v>11.29</v>
      </c>
      <c r="D19" s="179">
        <f>ROUND(VALUE(SUBSTITUTE(実質収支比率等に係る経年分析!H$48,"▲","-")),2)</f>
        <v>5.05</v>
      </c>
      <c r="E19" s="179">
        <f>ROUND(VALUE(SUBSTITUTE(実質収支比率等に係る経年分析!I$48,"▲","-")),2)</f>
        <v>3.28</v>
      </c>
      <c r="F19" s="179">
        <f>ROUND(VALUE(SUBSTITUTE(実質収支比率等に係る経年分析!J$48,"▲","-")),2)</f>
        <v>6.28</v>
      </c>
    </row>
    <row r="20" spans="1:11" x14ac:dyDescent="0.15">
      <c r="A20" s="179" t="s">
        <v>55</v>
      </c>
      <c r="B20" s="179">
        <f>ROUND(VALUE(SUBSTITUTE(実質収支比率等に係る経年分析!F$47,"▲","-")),2)</f>
        <v>32.700000000000003</v>
      </c>
      <c r="C20" s="179">
        <f>ROUND(VALUE(SUBSTITUTE(実質収支比率等に係る経年分析!G$47,"▲","-")),2)</f>
        <v>36.96</v>
      </c>
      <c r="D20" s="179">
        <f>ROUND(VALUE(SUBSTITUTE(実質収支比率等に係る経年分析!H$47,"▲","-")),2)</f>
        <v>43.21</v>
      </c>
      <c r="E20" s="179">
        <f>ROUND(VALUE(SUBSTITUTE(実質収支比率等に係る経年分析!I$47,"▲","-")),2)</f>
        <v>38.119999999999997</v>
      </c>
      <c r="F20" s="179">
        <f>ROUND(VALUE(SUBSTITUTE(実質収支比率等に係る経年分析!J$47,"▲","-")),2)</f>
        <v>33.97</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6.47</v>
      </c>
      <c r="D21" s="179">
        <f>IF(ISNUMBER(VALUE(SUBSTITUTE(実質収支比率等に係る経年分析!H$49,"▲","-"))),ROUND(VALUE(SUBSTITUTE(実質収支比率等に係る経年分析!H$49,"▲","-")),2),NA())</f>
        <v>-0.52</v>
      </c>
      <c r="E21" s="179">
        <f>IF(ISNUMBER(VALUE(SUBSTITUTE(実質収支比率等に係る経年分析!I$49,"▲","-"))),ROUND(VALUE(SUBSTITUTE(実質収支比率等に係る経年分析!I$49,"▲","-")),2),NA())</f>
        <v>-6.24</v>
      </c>
      <c r="F21" s="179">
        <f>IF(ISNUMBER(VALUE(SUBSTITUTE(実質収支比率等に係る経年分析!J$49,"▲","-"))),ROUND(VALUE(SUBSTITUTE(実質収支比率等に係る経年分析!J$49,"▲","-")),2),NA())</f>
        <v>-1.22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0.32</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農業者労働災害共済特別会計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1.1599999999999999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1322</v>
      </c>
      <c r="E42" s="181"/>
      <c r="F42" s="181"/>
      <c r="G42" s="181">
        <f>'実質公債費比率（分子）の構造'!L$52</f>
        <v>1377</v>
      </c>
      <c r="H42" s="181"/>
      <c r="I42" s="181"/>
      <c r="J42" s="181">
        <f>'実質公債費比率（分子）の構造'!M$52</f>
        <v>1419</v>
      </c>
      <c r="K42" s="181"/>
      <c r="L42" s="181"/>
      <c r="M42" s="181">
        <f>'実質公債費比率（分子）の構造'!N$52</f>
        <v>1507</v>
      </c>
      <c r="N42" s="181"/>
      <c r="O42" s="181"/>
      <c r="P42" s="181">
        <f>'実質公債費比率（分子）の構造'!O$52</f>
        <v>1539</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16</v>
      </c>
      <c r="C45" s="181"/>
      <c r="D45" s="181"/>
      <c r="E45" s="181">
        <f>'実質公債費比率（分子）の構造'!L$49</f>
        <v>19</v>
      </c>
      <c r="F45" s="181"/>
      <c r="G45" s="181"/>
      <c r="H45" s="181">
        <f>'実質公債費比率（分子）の構造'!M$49</f>
        <v>23</v>
      </c>
      <c r="I45" s="181"/>
      <c r="J45" s="181"/>
      <c r="K45" s="181">
        <f>'実質公債費比率（分子）の構造'!N$49</f>
        <v>24</v>
      </c>
      <c r="L45" s="181"/>
      <c r="M45" s="181"/>
      <c r="N45" s="181">
        <f>'実質公債費比率（分子）の構造'!O$49</f>
        <v>37</v>
      </c>
      <c r="O45" s="181"/>
      <c r="P45" s="181"/>
    </row>
    <row r="46" spans="1:16" x14ac:dyDescent="0.15">
      <c r="A46" s="181" t="s">
        <v>67</v>
      </c>
      <c r="B46" s="181">
        <f>'実質公債費比率（分子）の構造'!K$48</f>
        <v>487</v>
      </c>
      <c r="C46" s="181"/>
      <c r="D46" s="181"/>
      <c r="E46" s="181">
        <f>'実質公債費比率（分子）の構造'!L$48</f>
        <v>523</v>
      </c>
      <c r="F46" s="181"/>
      <c r="G46" s="181"/>
      <c r="H46" s="181">
        <f>'実質公債費比率（分子）の構造'!M$48</f>
        <v>506</v>
      </c>
      <c r="I46" s="181"/>
      <c r="J46" s="181"/>
      <c r="K46" s="181">
        <f>'実質公債費比率（分子）の構造'!N$48</f>
        <v>532</v>
      </c>
      <c r="L46" s="181"/>
      <c r="M46" s="181"/>
      <c r="N46" s="181">
        <f>'実質公債費比率（分子）の構造'!O$48</f>
        <v>475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1401</v>
      </c>
      <c r="C49" s="181"/>
      <c r="D49" s="181"/>
      <c r="E49" s="181">
        <f>'実質公債費比率（分子）の構造'!L$45</f>
        <v>1336</v>
      </c>
      <c r="F49" s="181"/>
      <c r="G49" s="181"/>
      <c r="H49" s="181">
        <f>'実質公債費比率（分子）の構造'!M$45</f>
        <v>1365</v>
      </c>
      <c r="I49" s="181"/>
      <c r="J49" s="181"/>
      <c r="K49" s="181">
        <f>'実質公債費比率（分子）の構造'!N$45</f>
        <v>1451</v>
      </c>
      <c r="L49" s="181"/>
      <c r="M49" s="181"/>
      <c r="N49" s="181">
        <f>'実質公債費比率（分子）の構造'!O$45</f>
        <v>1521</v>
      </c>
      <c r="O49" s="181"/>
      <c r="P49" s="181"/>
    </row>
    <row r="50" spans="1:16" x14ac:dyDescent="0.15">
      <c r="A50" s="181" t="s">
        <v>71</v>
      </c>
      <c r="B50" s="181" t="e">
        <f>NA()</f>
        <v>#N/A</v>
      </c>
      <c r="C50" s="181">
        <f>IF(ISNUMBER('実質公債費比率（分子）の構造'!K$53),'実質公債費比率（分子）の構造'!K$53,NA())</f>
        <v>582</v>
      </c>
      <c r="D50" s="181" t="e">
        <f>NA()</f>
        <v>#N/A</v>
      </c>
      <c r="E50" s="181" t="e">
        <f>NA()</f>
        <v>#N/A</v>
      </c>
      <c r="F50" s="181">
        <f>IF(ISNUMBER('実質公債費比率（分子）の構造'!L$53),'実質公債費比率（分子）の構造'!L$53,NA())</f>
        <v>501</v>
      </c>
      <c r="G50" s="181" t="e">
        <f>NA()</f>
        <v>#N/A</v>
      </c>
      <c r="H50" s="181" t="e">
        <f>NA()</f>
        <v>#N/A</v>
      </c>
      <c r="I50" s="181">
        <f>IF(ISNUMBER('実質公債費比率（分子）の構造'!M$53),'実質公債費比率（分子）の構造'!M$53,NA())</f>
        <v>475</v>
      </c>
      <c r="J50" s="181" t="e">
        <f>NA()</f>
        <v>#N/A</v>
      </c>
      <c r="K50" s="181" t="e">
        <f>NA()</f>
        <v>#N/A</v>
      </c>
      <c r="L50" s="181">
        <f>IF(ISNUMBER('実質公債費比率（分子）の構造'!N$53),'実質公債費比率（分子）の構造'!N$53,NA())</f>
        <v>500</v>
      </c>
      <c r="M50" s="181" t="e">
        <f>NA()</f>
        <v>#N/A</v>
      </c>
      <c r="N50" s="181" t="e">
        <f>NA()</f>
        <v>#N/A</v>
      </c>
      <c r="O50" s="181">
        <f>IF(ISNUMBER('実質公債費比率（分子）の構造'!O$53),'実質公債費比率（分子）の構造'!O$53,NA())</f>
        <v>494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19090</v>
      </c>
      <c r="E56" s="180"/>
      <c r="F56" s="180"/>
      <c r="G56" s="180">
        <f>'将来負担比率（分子）の構造'!J$52</f>
        <v>19382</v>
      </c>
      <c r="H56" s="180"/>
      <c r="I56" s="180"/>
      <c r="J56" s="180">
        <f>'将来負担比率（分子）の構造'!K$52</f>
        <v>19360</v>
      </c>
      <c r="K56" s="180"/>
      <c r="L56" s="180"/>
      <c r="M56" s="180">
        <f>'将来負担比率（分子）の構造'!L$52</f>
        <v>18878</v>
      </c>
      <c r="N56" s="180"/>
      <c r="O56" s="180"/>
      <c r="P56" s="180">
        <f>'将来負担比率（分子）の構造'!M$52</f>
        <v>18323</v>
      </c>
    </row>
    <row r="57" spans="1:16" x14ac:dyDescent="0.15">
      <c r="A57" s="180" t="s">
        <v>42</v>
      </c>
      <c r="B57" s="180"/>
      <c r="C57" s="180"/>
      <c r="D57" s="180">
        <f>'将来負担比率（分子）の構造'!I$51</f>
        <v>221</v>
      </c>
      <c r="E57" s="180"/>
      <c r="F57" s="180"/>
      <c r="G57" s="180">
        <f>'将来負担比率（分子）の構造'!J$51</f>
        <v>269</v>
      </c>
      <c r="H57" s="180"/>
      <c r="I57" s="180"/>
      <c r="J57" s="180">
        <f>'将来負担比率（分子）の構造'!K$51</f>
        <v>262</v>
      </c>
      <c r="K57" s="180"/>
      <c r="L57" s="180"/>
      <c r="M57" s="180">
        <f>'将来負担比率（分子）の構造'!L$51</f>
        <v>262</v>
      </c>
      <c r="N57" s="180"/>
      <c r="O57" s="180"/>
      <c r="P57" s="180">
        <f>'将来負担比率（分子）の構造'!M$51</f>
        <v>221</v>
      </c>
    </row>
    <row r="58" spans="1:16" x14ac:dyDescent="0.15">
      <c r="A58" s="180" t="s">
        <v>41</v>
      </c>
      <c r="B58" s="180"/>
      <c r="C58" s="180"/>
      <c r="D58" s="180">
        <f>'将来負担比率（分子）の構造'!I$50</f>
        <v>3997</v>
      </c>
      <c r="E58" s="180"/>
      <c r="F58" s="180"/>
      <c r="G58" s="180">
        <f>'将来負担比率（分子）の構造'!J$50</f>
        <v>4295</v>
      </c>
      <c r="H58" s="180"/>
      <c r="I58" s="180"/>
      <c r="J58" s="180">
        <f>'将来負担比率（分子）の構造'!K$50</f>
        <v>4910</v>
      </c>
      <c r="K58" s="180"/>
      <c r="L58" s="180"/>
      <c r="M58" s="180">
        <f>'将来負担比率（分子）の構造'!L$50</f>
        <v>4689</v>
      </c>
      <c r="N58" s="180"/>
      <c r="O58" s="180"/>
      <c r="P58" s="180">
        <f>'将来負担比率（分子）の構造'!M$50</f>
        <v>4509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2632</v>
      </c>
      <c r="C62" s="180"/>
      <c r="D62" s="180"/>
      <c r="E62" s="180">
        <f>'将来負担比率（分子）の構造'!J$45</f>
        <v>2553</v>
      </c>
      <c r="F62" s="180"/>
      <c r="G62" s="180"/>
      <c r="H62" s="180">
        <f>'将来負担比率（分子）の構造'!K$45</f>
        <v>2468</v>
      </c>
      <c r="I62" s="180"/>
      <c r="J62" s="180"/>
      <c r="K62" s="180">
        <f>'将来負担比率（分子）の構造'!L$45</f>
        <v>2416</v>
      </c>
      <c r="L62" s="180"/>
      <c r="M62" s="180"/>
      <c r="N62" s="180">
        <f>'将来負担比率（分子）の構造'!M$45</f>
        <v>2380</v>
      </c>
      <c r="O62" s="180"/>
      <c r="P62" s="180"/>
    </row>
    <row r="63" spans="1:16" x14ac:dyDescent="0.15">
      <c r="A63" s="180" t="s">
        <v>34</v>
      </c>
      <c r="B63" s="180">
        <f>'将来負担比率（分子）の構造'!I$44</f>
        <v>315</v>
      </c>
      <c r="C63" s="180"/>
      <c r="D63" s="180"/>
      <c r="E63" s="180">
        <f>'将来負担比率（分子）の構造'!J$44</f>
        <v>536</v>
      </c>
      <c r="F63" s="180"/>
      <c r="G63" s="180"/>
      <c r="H63" s="180">
        <f>'将来負担比率（分子）の構造'!K$44</f>
        <v>746</v>
      </c>
      <c r="I63" s="180"/>
      <c r="J63" s="180"/>
      <c r="K63" s="180">
        <f>'将来負担比率（分子）の構造'!L$44</f>
        <v>730</v>
      </c>
      <c r="L63" s="180"/>
      <c r="M63" s="180"/>
      <c r="N63" s="180">
        <f>'将来負担比率（分子）の構造'!M$44</f>
        <v>713</v>
      </c>
      <c r="O63" s="180"/>
      <c r="P63" s="180"/>
    </row>
    <row r="64" spans="1:16" x14ac:dyDescent="0.15">
      <c r="A64" s="180" t="s">
        <v>33</v>
      </c>
      <c r="B64" s="180">
        <f>'将来負担比率（分子）の構造'!I$43</f>
        <v>5603</v>
      </c>
      <c r="C64" s="180"/>
      <c r="D64" s="180"/>
      <c r="E64" s="180">
        <f>'将来負担比率（分子）の構造'!J$43</f>
        <v>5440</v>
      </c>
      <c r="F64" s="180"/>
      <c r="G64" s="180"/>
      <c r="H64" s="180">
        <f>'将来負担比率（分子）の構造'!K$43</f>
        <v>5329</v>
      </c>
      <c r="I64" s="180"/>
      <c r="J64" s="180"/>
      <c r="K64" s="180">
        <f>'将来負担比率（分子）の構造'!L$43</f>
        <v>5295</v>
      </c>
      <c r="L64" s="180"/>
      <c r="M64" s="180"/>
      <c r="N64" s="180">
        <f>'将来負担比率（分子）の構造'!M$43</f>
        <v>5053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17750</v>
      </c>
      <c r="C66" s="180"/>
      <c r="D66" s="180"/>
      <c r="E66" s="180">
        <f>'将来負担比率（分子）の構造'!J$41</f>
        <v>17770</v>
      </c>
      <c r="F66" s="180"/>
      <c r="G66" s="180"/>
      <c r="H66" s="180">
        <f>'将来負担比率（分子）の構造'!K$41</f>
        <v>18142</v>
      </c>
      <c r="I66" s="180"/>
      <c r="J66" s="180"/>
      <c r="K66" s="180">
        <f>'将来負担比率（分子）の構造'!L$41</f>
        <v>17837</v>
      </c>
      <c r="L66" s="180"/>
      <c r="M66" s="180"/>
      <c r="N66" s="180">
        <f>'将来負担比率（分子）の構造'!M$41</f>
        <v>17581</v>
      </c>
      <c r="O66" s="180"/>
      <c r="P66" s="180"/>
    </row>
    <row r="67" spans="1:16" x14ac:dyDescent="0.15">
      <c r="A67" s="180" t="s">
        <v>75</v>
      </c>
      <c r="B67" s="180" t="e">
        <f>NA()</f>
        <v>#N/A</v>
      </c>
      <c r="C67" s="180">
        <f>IF(ISNUMBER('将来負担比率（分子）の構造'!I$53), IF('将来負担比率（分子）の構造'!I$53 &lt; 0, 0, '将来負担比率（分子）の構造'!I$53), NA())</f>
        <v>2992</v>
      </c>
      <c r="D67" s="180" t="e">
        <f>NA()</f>
        <v>#N/A</v>
      </c>
      <c r="E67" s="180" t="e">
        <f>NA()</f>
        <v>#N/A</v>
      </c>
      <c r="F67" s="180">
        <f>IF(ISNUMBER('将来負担比率（分子）の構造'!J$53), IF('将来負担比率（分子）の構造'!J$53 &lt; 0, 0, '将来負担比率（分子）の構造'!J$53), NA())</f>
        <v>2353</v>
      </c>
      <c r="G67" s="180" t="e">
        <f>NA()</f>
        <v>#N/A</v>
      </c>
      <c r="H67" s="180" t="e">
        <f>NA()</f>
        <v>#N/A</v>
      </c>
      <c r="I67" s="180">
        <f>IF(ISNUMBER('将来負担比率（分子）の構造'!K$53), IF('将来負担比率（分子）の構造'!K$53 &lt; 0, 0, '将来負担比率（分子）の構造'!K$53), NA())</f>
        <v>2153</v>
      </c>
      <c r="J67" s="180" t="e">
        <f>NA()</f>
        <v>#N/A</v>
      </c>
      <c r="K67" s="180" t="e">
        <f>NA()</f>
        <v>#N/A</v>
      </c>
      <c r="L67" s="180">
        <f>IF(ISNUMBER('将来負担比率（分子）の構造'!L$53), IF('将来負担比率（分子）の構造'!L$53 &lt; 0, 0, '将来負担比率（分子）の構造'!L$53), NA())</f>
        <v>2448</v>
      </c>
      <c r="M67" s="180" t="e">
        <f>NA()</f>
        <v>#N/A</v>
      </c>
      <c r="N67" s="180" t="e">
        <f>NA()</f>
        <v>#N/A</v>
      </c>
      <c r="O67" s="180">
        <f>IF(ISNUMBER('将来負担比率（分子）の構造'!M$53), IF('将来負担比率（分子）の構造'!M$53 &lt; 0, 0, '将来負担比率（分子）の構造'!M$53), NA())</f>
        <v>2674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3636</v>
      </c>
      <c r="C72" s="184">
        <f>基金残高に係る経年分析!G55</f>
        <v>3249</v>
      </c>
      <c r="D72" s="184">
        <f>基金残高に係る経年分析!H55</f>
        <v>2891</v>
      </c>
    </row>
    <row r="73" spans="1:16" x14ac:dyDescent="0.15">
      <c r="A73" s="183" t="s">
        <v>78</v>
      </c>
      <c r="B73" s="184">
        <f>基金残高に係る経年分析!F56</f>
        <v>148</v>
      </c>
      <c r="C73" s="184">
        <f>基金残高に係る経年分析!G56</f>
        <v>148</v>
      </c>
      <c r="D73" s="184">
        <f>基金残高に係る経年分析!H56</f>
        <v>148</v>
      </c>
    </row>
    <row r="74" spans="1:16" x14ac:dyDescent="0.15">
      <c r="A74" s="183" t="s">
        <v>79</v>
      </c>
      <c r="B74" s="184">
        <f>基金残高に係る経年分析!F57</f>
        <v>1996</v>
      </c>
      <c r="C74" s="184">
        <f>基金残高に係る経年分析!G57</f>
        <v>2084</v>
      </c>
      <c r="D74" s="184">
        <f>基金残高に係る経年分析!H57</f>
        <v>2047</v>
      </c>
    </row>
  </sheetData>
  <sheetProtection algorithmName="SHA-512" hashValue="saI5h1w0xxqg0hfRheH+DoKoe3LHSWOFu3uu/eAFoalqAU205b7YIKeTW9GL5pOPVDRWF6wj85fuvbcptsEBDg==" saltValue="ZxG9R54gxRf/Q0/snAdh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4840128</v>
      </c>
      <c r="S5" s="631"/>
      <c r="T5" s="631"/>
      <c r="U5" s="631"/>
      <c r="V5" s="631"/>
      <c r="W5" s="631"/>
      <c r="X5" s="631"/>
      <c r="Y5" s="632"/>
      <c r="Z5" s="633">
        <v>31.5</v>
      </c>
      <c r="AA5" s="633"/>
      <c r="AB5" s="633"/>
      <c r="AC5" s="633"/>
      <c r="AD5" s="634">
        <v>4840128</v>
      </c>
      <c r="AE5" s="634"/>
      <c r="AF5" s="634"/>
      <c r="AG5" s="634"/>
      <c r="AH5" s="634"/>
      <c r="AI5" s="634"/>
      <c r="AJ5" s="634"/>
      <c r="AK5" s="634"/>
      <c r="AL5" s="635">
        <v>58</v>
      </c>
      <c r="AM5" s="636"/>
      <c r="AN5" s="636"/>
      <c r="AO5" s="637"/>
      <c r="AP5" s="627" t="s">
        <v>224</v>
      </c>
      <c r="AQ5" s="628"/>
      <c r="AR5" s="628"/>
      <c r="AS5" s="628"/>
      <c r="AT5" s="628"/>
      <c r="AU5" s="628"/>
      <c r="AV5" s="628"/>
      <c r="AW5" s="628"/>
      <c r="AX5" s="628"/>
      <c r="AY5" s="628"/>
      <c r="AZ5" s="628"/>
      <c r="BA5" s="628"/>
      <c r="BB5" s="628"/>
      <c r="BC5" s="628"/>
      <c r="BD5" s="628"/>
      <c r="BE5" s="628"/>
      <c r="BF5" s="629"/>
      <c r="BG5" s="641">
        <v>4737177</v>
      </c>
      <c r="BH5" s="642"/>
      <c r="BI5" s="642"/>
      <c r="BJ5" s="642"/>
      <c r="BK5" s="642"/>
      <c r="BL5" s="642"/>
      <c r="BM5" s="642"/>
      <c r="BN5" s="643"/>
      <c r="BO5" s="644">
        <v>97.9</v>
      </c>
      <c r="BP5" s="644"/>
      <c r="BQ5" s="644"/>
      <c r="BR5" s="644"/>
      <c r="BS5" s="645">
        <v>133731</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120577</v>
      </c>
      <c r="S6" s="642"/>
      <c r="T6" s="642"/>
      <c r="U6" s="642"/>
      <c r="V6" s="642"/>
      <c r="W6" s="642"/>
      <c r="X6" s="642"/>
      <c r="Y6" s="643"/>
      <c r="Z6" s="644">
        <v>0.8</v>
      </c>
      <c r="AA6" s="644"/>
      <c r="AB6" s="644"/>
      <c r="AC6" s="644"/>
      <c r="AD6" s="645">
        <v>120577</v>
      </c>
      <c r="AE6" s="645"/>
      <c r="AF6" s="645"/>
      <c r="AG6" s="645"/>
      <c r="AH6" s="645"/>
      <c r="AI6" s="645"/>
      <c r="AJ6" s="645"/>
      <c r="AK6" s="645"/>
      <c r="AL6" s="646">
        <v>1.4</v>
      </c>
      <c r="AM6" s="647"/>
      <c r="AN6" s="647"/>
      <c r="AO6" s="648"/>
      <c r="AP6" s="638" t="s">
        <v>229</v>
      </c>
      <c r="AQ6" s="639"/>
      <c r="AR6" s="639"/>
      <c r="AS6" s="639"/>
      <c r="AT6" s="639"/>
      <c r="AU6" s="639"/>
      <c r="AV6" s="639"/>
      <c r="AW6" s="639"/>
      <c r="AX6" s="639"/>
      <c r="AY6" s="639"/>
      <c r="AZ6" s="639"/>
      <c r="BA6" s="639"/>
      <c r="BB6" s="639"/>
      <c r="BC6" s="639"/>
      <c r="BD6" s="639"/>
      <c r="BE6" s="639"/>
      <c r="BF6" s="640"/>
      <c r="BG6" s="641">
        <v>4737177</v>
      </c>
      <c r="BH6" s="642"/>
      <c r="BI6" s="642"/>
      <c r="BJ6" s="642"/>
      <c r="BK6" s="642"/>
      <c r="BL6" s="642"/>
      <c r="BM6" s="642"/>
      <c r="BN6" s="643"/>
      <c r="BO6" s="644">
        <v>97.9</v>
      </c>
      <c r="BP6" s="644"/>
      <c r="BQ6" s="644"/>
      <c r="BR6" s="644"/>
      <c r="BS6" s="645">
        <v>133731</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166652</v>
      </c>
      <c r="CS6" s="642"/>
      <c r="CT6" s="642"/>
      <c r="CU6" s="642"/>
      <c r="CV6" s="642"/>
      <c r="CW6" s="642"/>
      <c r="CX6" s="642"/>
      <c r="CY6" s="643"/>
      <c r="CZ6" s="635">
        <v>1.1000000000000001</v>
      </c>
      <c r="DA6" s="636"/>
      <c r="DB6" s="636"/>
      <c r="DC6" s="655"/>
      <c r="DD6" s="650" t="s">
        <v>231</v>
      </c>
      <c r="DE6" s="642"/>
      <c r="DF6" s="642"/>
      <c r="DG6" s="642"/>
      <c r="DH6" s="642"/>
      <c r="DI6" s="642"/>
      <c r="DJ6" s="642"/>
      <c r="DK6" s="642"/>
      <c r="DL6" s="642"/>
      <c r="DM6" s="642"/>
      <c r="DN6" s="642"/>
      <c r="DO6" s="642"/>
      <c r="DP6" s="643"/>
      <c r="DQ6" s="650">
        <v>166652</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7479</v>
      </c>
      <c r="S7" s="642"/>
      <c r="T7" s="642"/>
      <c r="U7" s="642"/>
      <c r="V7" s="642"/>
      <c r="W7" s="642"/>
      <c r="X7" s="642"/>
      <c r="Y7" s="643"/>
      <c r="Z7" s="644">
        <v>0</v>
      </c>
      <c r="AA7" s="644"/>
      <c r="AB7" s="644"/>
      <c r="AC7" s="644"/>
      <c r="AD7" s="645">
        <v>7479</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2074003</v>
      </c>
      <c r="BH7" s="642"/>
      <c r="BI7" s="642"/>
      <c r="BJ7" s="642"/>
      <c r="BK7" s="642"/>
      <c r="BL7" s="642"/>
      <c r="BM7" s="642"/>
      <c r="BN7" s="643"/>
      <c r="BO7" s="644">
        <v>42.9</v>
      </c>
      <c r="BP7" s="644"/>
      <c r="BQ7" s="644"/>
      <c r="BR7" s="644"/>
      <c r="BS7" s="645">
        <v>133731</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1559629</v>
      </c>
      <c r="CS7" s="642"/>
      <c r="CT7" s="642"/>
      <c r="CU7" s="642"/>
      <c r="CV7" s="642"/>
      <c r="CW7" s="642"/>
      <c r="CX7" s="642"/>
      <c r="CY7" s="643"/>
      <c r="CZ7" s="644">
        <v>10.6</v>
      </c>
      <c r="DA7" s="644"/>
      <c r="DB7" s="644"/>
      <c r="DC7" s="644"/>
      <c r="DD7" s="650">
        <v>16753</v>
      </c>
      <c r="DE7" s="642"/>
      <c r="DF7" s="642"/>
      <c r="DG7" s="642"/>
      <c r="DH7" s="642"/>
      <c r="DI7" s="642"/>
      <c r="DJ7" s="642"/>
      <c r="DK7" s="642"/>
      <c r="DL7" s="642"/>
      <c r="DM7" s="642"/>
      <c r="DN7" s="642"/>
      <c r="DO7" s="642"/>
      <c r="DP7" s="643"/>
      <c r="DQ7" s="650">
        <v>1344425</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14236</v>
      </c>
      <c r="S8" s="642"/>
      <c r="T8" s="642"/>
      <c r="U8" s="642"/>
      <c r="V8" s="642"/>
      <c r="W8" s="642"/>
      <c r="X8" s="642"/>
      <c r="Y8" s="643"/>
      <c r="Z8" s="644">
        <v>0.1</v>
      </c>
      <c r="AA8" s="644"/>
      <c r="AB8" s="644"/>
      <c r="AC8" s="644"/>
      <c r="AD8" s="645">
        <v>14236</v>
      </c>
      <c r="AE8" s="645"/>
      <c r="AF8" s="645"/>
      <c r="AG8" s="645"/>
      <c r="AH8" s="645"/>
      <c r="AI8" s="645"/>
      <c r="AJ8" s="645"/>
      <c r="AK8" s="645"/>
      <c r="AL8" s="646">
        <v>0.2</v>
      </c>
      <c r="AM8" s="647"/>
      <c r="AN8" s="647"/>
      <c r="AO8" s="648"/>
      <c r="AP8" s="638" t="s">
        <v>236</v>
      </c>
      <c r="AQ8" s="639"/>
      <c r="AR8" s="639"/>
      <c r="AS8" s="639"/>
      <c r="AT8" s="639"/>
      <c r="AU8" s="639"/>
      <c r="AV8" s="639"/>
      <c r="AW8" s="639"/>
      <c r="AX8" s="639"/>
      <c r="AY8" s="639"/>
      <c r="AZ8" s="639"/>
      <c r="BA8" s="639"/>
      <c r="BB8" s="639"/>
      <c r="BC8" s="639"/>
      <c r="BD8" s="639"/>
      <c r="BE8" s="639"/>
      <c r="BF8" s="640"/>
      <c r="BG8" s="641">
        <v>54396</v>
      </c>
      <c r="BH8" s="642"/>
      <c r="BI8" s="642"/>
      <c r="BJ8" s="642"/>
      <c r="BK8" s="642"/>
      <c r="BL8" s="642"/>
      <c r="BM8" s="642"/>
      <c r="BN8" s="643"/>
      <c r="BO8" s="644">
        <v>1.1000000000000001</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4650272</v>
      </c>
      <c r="CS8" s="642"/>
      <c r="CT8" s="642"/>
      <c r="CU8" s="642"/>
      <c r="CV8" s="642"/>
      <c r="CW8" s="642"/>
      <c r="CX8" s="642"/>
      <c r="CY8" s="643"/>
      <c r="CZ8" s="644">
        <v>31.6</v>
      </c>
      <c r="DA8" s="644"/>
      <c r="DB8" s="644"/>
      <c r="DC8" s="644"/>
      <c r="DD8" s="650">
        <v>172260</v>
      </c>
      <c r="DE8" s="642"/>
      <c r="DF8" s="642"/>
      <c r="DG8" s="642"/>
      <c r="DH8" s="642"/>
      <c r="DI8" s="642"/>
      <c r="DJ8" s="642"/>
      <c r="DK8" s="642"/>
      <c r="DL8" s="642"/>
      <c r="DM8" s="642"/>
      <c r="DN8" s="642"/>
      <c r="DO8" s="642"/>
      <c r="DP8" s="643"/>
      <c r="DQ8" s="650">
        <v>2356114</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12268</v>
      </c>
      <c r="S9" s="642"/>
      <c r="T9" s="642"/>
      <c r="U9" s="642"/>
      <c r="V9" s="642"/>
      <c r="W9" s="642"/>
      <c r="X9" s="642"/>
      <c r="Y9" s="643"/>
      <c r="Z9" s="644">
        <v>0.1</v>
      </c>
      <c r="AA9" s="644"/>
      <c r="AB9" s="644"/>
      <c r="AC9" s="644"/>
      <c r="AD9" s="645">
        <v>12268</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1327653</v>
      </c>
      <c r="BH9" s="642"/>
      <c r="BI9" s="642"/>
      <c r="BJ9" s="642"/>
      <c r="BK9" s="642"/>
      <c r="BL9" s="642"/>
      <c r="BM9" s="642"/>
      <c r="BN9" s="643"/>
      <c r="BO9" s="644">
        <v>27.4</v>
      </c>
      <c r="BP9" s="644"/>
      <c r="BQ9" s="644"/>
      <c r="BR9" s="644"/>
      <c r="BS9" s="650" t="s">
        <v>231</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758730</v>
      </c>
      <c r="CS9" s="642"/>
      <c r="CT9" s="642"/>
      <c r="CU9" s="642"/>
      <c r="CV9" s="642"/>
      <c r="CW9" s="642"/>
      <c r="CX9" s="642"/>
      <c r="CY9" s="643"/>
      <c r="CZ9" s="644">
        <v>5.2</v>
      </c>
      <c r="DA9" s="644"/>
      <c r="DB9" s="644"/>
      <c r="DC9" s="644"/>
      <c r="DD9" s="650">
        <v>2193</v>
      </c>
      <c r="DE9" s="642"/>
      <c r="DF9" s="642"/>
      <c r="DG9" s="642"/>
      <c r="DH9" s="642"/>
      <c r="DI9" s="642"/>
      <c r="DJ9" s="642"/>
      <c r="DK9" s="642"/>
      <c r="DL9" s="642"/>
      <c r="DM9" s="642"/>
      <c r="DN9" s="642"/>
      <c r="DO9" s="642"/>
      <c r="DP9" s="643"/>
      <c r="DQ9" s="650">
        <v>681865</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104293</v>
      </c>
      <c r="BH10" s="642"/>
      <c r="BI10" s="642"/>
      <c r="BJ10" s="642"/>
      <c r="BK10" s="642"/>
      <c r="BL10" s="642"/>
      <c r="BM10" s="642"/>
      <c r="BN10" s="643"/>
      <c r="BO10" s="644">
        <v>2.2000000000000002</v>
      </c>
      <c r="BP10" s="644"/>
      <c r="BQ10" s="644"/>
      <c r="BR10" s="644"/>
      <c r="BS10" s="650">
        <v>17170</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52893</v>
      </c>
      <c r="CS10" s="642"/>
      <c r="CT10" s="642"/>
      <c r="CU10" s="642"/>
      <c r="CV10" s="642"/>
      <c r="CW10" s="642"/>
      <c r="CX10" s="642"/>
      <c r="CY10" s="643"/>
      <c r="CZ10" s="644">
        <v>0.4</v>
      </c>
      <c r="DA10" s="644"/>
      <c r="DB10" s="644"/>
      <c r="DC10" s="644"/>
      <c r="DD10" s="650" t="s">
        <v>231</v>
      </c>
      <c r="DE10" s="642"/>
      <c r="DF10" s="642"/>
      <c r="DG10" s="642"/>
      <c r="DH10" s="642"/>
      <c r="DI10" s="642"/>
      <c r="DJ10" s="642"/>
      <c r="DK10" s="642"/>
      <c r="DL10" s="642"/>
      <c r="DM10" s="642"/>
      <c r="DN10" s="642"/>
      <c r="DO10" s="642"/>
      <c r="DP10" s="643"/>
      <c r="DQ10" s="650">
        <v>12193</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231</v>
      </c>
      <c r="AA11" s="644"/>
      <c r="AB11" s="644"/>
      <c r="AC11" s="644"/>
      <c r="AD11" s="645" t="s">
        <v>231</v>
      </c>
      <c r="AE11" s="645"/>
      <c r="AF11" s="645"/>
      <c r="AG11" s="645"/>
      <c r="AH11" s="645"/>
      <c r="AI11" s="645"/>
      <c r="AJ11" s="645"/>
      <c r="AK11" s="645"/>
      <c r="AL11" s="646" t="s">
        <v>128</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587661</v>
      </c>
      <c r="BH11" s="642"/>
      <c r="BI11" s="642"/>
      <c r="BJ11" s="642"/>
      <c r="BK11" s="642"/>
      <c r="BL11" s="642"/>
      <c r="BM11" s="642"/>
      <c r="BN11" s="643"/>
      <c r="BO11" s="644">
        <v>12.1</v>
      </c>
      <c r="BP11" s="644"/>
      <c r="BQ11" s="644"/>
      <c r="BR11" s="644"/>
      <c r="BS11" s="650">
        <v>116561</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772630</v>
      </c>
      <c r="CS11" s="642"/>
      <c r="CT11" s="642"/>
      <c r="CU11" s="642"/>
      <c r="CV11" s="642"/>
      <c r="CW11" s="642"/>
      <c r="CX11" s="642"/>
      <c r="CY11" s="643"/>
      <c r="CZ11" s="644">
        <v>5.2</v>
      </c>
      <c r="DA11" s="644"/>
      <c r="DB11" s="644"/>
      <c r="DC11" s="644"/>
      <c r="DD11" s="650">
        <v>234065</v>
      </c>
      <c r="DE11" s="642"/>
      <c r="DF11" s="642"/>
      <c r="DG11" s="642"/>
      <c r="DH11" s="642"/>
      <c r="DI11" s="642"/>
      <c r="DJ11" s="642"/>
      <c r="DK11" s="642"/>
      <c r="DL11" s="642"/>
      <c r="DM11" s="642"/>
      <c r="DN11" s="642"/>
      <c r="DO11" s="642"/>
      <c r="DP11" s="643"/>
      <c r="DQ11" s="650">
        <v>331919</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530201</v>
      </c>
      <c r="S12" s="642"/>
      <c r="T12" s="642"/>
      <c r="U12" s="642"/>
      <c r="V12" s="642"/>
      <c r="W12" s="642"/>
      <c r="X12" s="642"/>
      <c r="Y12" s="643"/>
      <c r="Z12" s="644">
        <v>3.4</v>
      </c>
      <c r="AA12" s="644"/>
      <c r="AB12" s="644"/>
      <c r="AC12" s="644"/>
      <c r="AD12" s="645">
        <v>530201</v>
      </c>
      <c r="AE12" s="645"/>
      <c r="AF12" s="645"/>
      <c r="AG12" s="645"/>
      <c r="AH12" s="645"/>
      <c r="AI12" s="645"/>
      <c r="AJ12" s="645"/>
      <c r="AK12" s="645"/>
      <c r="AL12" s="646">
        <v>6.4</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2389295</v>
      </c>
      <c r="BH12" s="642"/>
      <c r="BI12" s="642"/>
      <c r="BJ12" s="642"/>
      <c r="BK12" s="642"/>
      <c r="BL12" s="642"/>
      <c r="BM12" s="642"/>
      <c r="BN12" s="643"/>
      <c r="BO12" s="644">
        <v>49.4</v>
      </c>
      <c r="BP12" s="644"/>
      <c r="BQ12" s="644"/>
      <c r="BR12" s="644"/>
      <c r="BS12" s="650" t="s">
        <v>128</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639462</v>
      </c>
      <c r="CS12" s="642"/>
      <c r="CT12" s="642"/>
      <c r="CU12" s="642"/>
      <c r="CV12" s="642"/>
      <c r="CW12" s="642"/>
      <c r="CX12" s="642"/>
      <c r="CY12" s="643"/>
      <c r="CZ12" s="644">
        <v>4.3</v>
      </c>
      <c r="DA12" s="644"/>
      <c r="DB12" s="644"/>
      <c r="DC12" s="644"/>
      <c r="DD12" s="650">
        <v>4752</v>
      </c>
      <c r="DE12" s="642"/>
      <c r="DF12" s="642"/>
      <c r="DG12" s="642"/>
      <c r="DH12" s="642"/>
      <c r="DI12" s="642"/>
      <c r="DJ12" s="642"/>
      <c r="DK12" s="642"/>
      <c r="DL12" s="642"/>
      <c r="DM12" s="642"/>
      <c r="DN12" s="642"/>
      <c r="DO12" s="642"/>
      <c r="DP12" s="643"/>
      <c r="DQ12" s="650">
        <v>542979</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v>59059</v>
      </c>
      <c r="S13" s="642"/>
      <c r="T13" s="642"/>
      <c r="U13" s="642"/>
      <c r="V13" s="642"/>
      <c r="W13" s="642"/>
      <c r="X13" s="642"/>
      <c r="Y13" s="643"/>
      <c r="Z13" s="644">
        <v>0.4</v>
      </c>
      <c r="AA13" s="644"/>
      <c r="AB13" s="644"/>
      <c r="AC13" s="644"/>
      <c r="AD13" s="645">
        <v>59059</v>
      </c>
      <c r="AE13" s="645"/>
      <c r="AF13" s="645"/>
      <c r="AG13" s="645"/>
      <c r="AH13" s="645"/>
      <c r="AI13" s="645"/>
      <c r="AJ13" s="645"/>
      <c r="AK13" s="645"/>
      <c r="AL13" s="646">
        <v>0.7</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2389137</v>
      </c>
      <c r="BH13" s="642"/>
      <c r="BI13" s="642"/>
      <c r="BJ13" s="642"/>
      <c r="BK13" s="642"/>
      <c r="BL13" s="642"/>
      <c r="BM13" s="642"/>
      <c r="BN13" s="643"/>
      <c r="BO13" s="644">
        <v>49.4</v>
      </c>
      <c r="BP13" s="644"/>
      <c r="BQ13" s="644"/>
      <c r="BR13" s="644"/>
      <c r="BS13" s="650" t="s">
        <v>128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2126792</v>
      </c>
      <c r="CS13" s="642"/>
      <c r="CT13" s="642"/>
      <c r="CU13" s="642"/>
      <c r="CV13" s="642"/>
      <c r="CW13" s="642"/>
      <c r="CX13" s="642"/>
      <c r="CY13" s="643"/>
      <c r="CZ13" s="644">
        <v>14.4</v>
      </c>
      <c r="DA13" s="644"/>
      <c r="DB13" s="644"/>
      <c r="DC13" s="644"/>
      <c r="DD13" s="650">
        <v>1154640</v>
      </c>
      <c r="DE13" s="642"/>
      <c r="DF13" s="642"/>
      <c r="DG13" s="642"/>
      <c r="DH13" s="642"/>
      <c r="DI13" s="642"/>
      <c r="DJ13" s="642"/>
      <c r="DK13" s="642"/>
      <c r="DL13" s="642"/>
      <c r="DM13" s="642"/>
      <c r="DN13" s="642"/>
      <c r="DO13" s="642"/>
      <c r="DP13" s="643"/>
      <c r="DQ13" s="650">
        <v>882934</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231</v>
      </c>
      <c r="AE14" s="645"/>
      <c r="AF14" s="645"/>
      <c r="AG14" s="645"/>
      <c r="AH14" s="645"/>
      <c r="AI14" s="645"/>
      <c r="AJ14" s="645"/>
      <c r="AK14" s="645"/>
      <c r="AL14" s="646" t="s">
        <v>128</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86355</v>
      </c>
      <c r="BH14" s="642"/>
      <c r="BI14" s="642"/>
      <c r="BJ14" s="642"/>
      <c r="BK14" s="642"/>
      <c r="BL14" s="642"/>
      <c r="BM14" s="642"/>
      <c r="BN14" s="643"/>
      <c r="BO14" s="644">
        <v>1.8</v>
      </c>
      <c r="BP14" s="644"/>
      <c r="BQ14" s="644"/>
      <c r="BR14" s="644"/>
      <c r="BS14" s="650" t="s">
        <v>231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549671</v>
      </c>
      <c r="CS14" s="642"/>
      <c r="CT14" s="642"/>
      <c r="CU14" s="642"/>
      <c r="CV14" s="642"/>
      <c r="CW14" s="642"/>
      <c r="CX14" s="642"/>
      <c r="CY14" s="643"/>
      <c r="CZ14" s="644">
        <v>3.7</v>
      </c>
      <c r="DA14" s="644"/>
      <c r="DB14" s="644"/>
      <c r="DC14" s="644"/>
      <c r="DD14" s="650">
        <v>25298</v>
      </c>
      <c r="DE14" s="642"/>
      <c r="DF14" s="642"/>
      <c r="DG14" s="642"/>
      <c r="DH14" s="642"/>
      <c r="DI14" s="642"/>
      <c r="DJ14" s="642"/>
      <c r="DK14" s="642"/>
      <c r="DL14" s="642"/>
      <c r="DM14" s="642"/>
      <c r="DN14" s="642"/>
      <c r="DO14" s="642"/>
      <c r="DP14" s="643"/>
      <c r="DQ14" s="650">
        <v>516216</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42047</v>
      </c>
      <c r="S15" s="642"/>
      <c r="T15" s="642"/>
      <c r="U15" s="642"/>
      <c r="V15" s="642"/>
      <c r="W15" s="642"/>
      <c r="X15" s="642"/>
      <c r="Y15" s="643"/>
      <c r="Z15" s="644">
        <v>0.3</v>
      </c>
      <c r="AA15" s="644"/>
      <c r="AB15" s="644"/>
      <c r="AC15" s="644"/>
      <c r="AD15" s="645">
        <v>42047</v>
      </c>
      <c r="AE15" s="645"/>
      <c r="AF15" s="645"/>
      <c r="AG15" s="645"/>
      <c r="AH15" s="645"/>
      <c r="AI15" s="645"/>
      <c r="AJ15" s="645"/>
      <c r="AK15" s="645"/>
      <c r="AL15" s="646">
        <v>0.5</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187524</v>
      </c>
      <c r="BH15" s="642"/>
      <c r="BI15" s="642"/>
      <c r="BJ15" s="642"/>
      <c r="BK15" s="642"/>
      <c r="BL15" s="642"/>
      <c r="BM15" s="642"/>
      <c r="BN15" s="643"/>
      <c r="BO15" s="644">
        <v>3.9</v>
      </c>
      <c r="BP15" s="644"/>
      <c r="BQ15" s="644"/>
      <c r="BR15" s="644"/>
      <c r="BS15" s="650" t="s">
        <v>231</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1935202</v>
      </c>
      <c r="CS15" s="642"/>
      <c r="CT15" s="642"/>
      <c r="CU15" s="642"/>
      <c r="CV15" s="642"/>
      <c r="CW15" s="642"/>
      <c r="CX15" s="642"/>
      <c r="CY15" s="643"/>
      <c r="CZ15" s="644">
        <v>13.1</v>
      </c>
      <c r="DA15" s="644"/>
      <c r="DB15" s="644"/>
      <c r="DC15" s="644"/>
      <c r="DD15" s="650">
        <v>190924</v>
      </c>
      <c r="DE15" s="642"/>
      <c r="DF15" s="642"/>
      <c r="DG15" s="642"/>
      <c r="DH15" s="642"/>
      <c r="DI15" s="642"/>
      <c r="DJ15" s="642"/>
      <c r="DK15" s="642"/>
      <c r="DL15" s="642"/>
      <c r="DM15" s="642"/>
      <c r="DN15" s="642"/>
      <c r="DO15" s="642"/>
      <c r="DP15" s="643"/>
      <c r="DQ15" s="650">
        <v>1324075</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231</v>
      </c>
      <c r="AA16" s="644"/>
      <c r="AB16" s="644"/>
      <c r="AC16" s="644"/>
      <c r="AD16" s="645" t="s">
        <v>128</v>
      </c>
      <c r="AE16" s="645"/>
      <c r="AF16" s="645"/>
      <c r="AG16" s="645"/>
      <c r="AH16" s="645"/>
      <c r="AI16" s="645"/>
      <c r="AJ16" s="645"/>
      <c r="AK16" s="645"/>
      <c r="AL16" s="646" t="s">
        <v>231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32340</v>
      </c>
      <c r="CS16" s="642"/>
      <c r="CT16" s="642"/>
      <c r="CU16" s="642"/>
      <c r="CV16" s="642"/>
      <c r="CW16" s="642"/>
      <c r="CX16" s="642"/>
      <c r="CY16" s="643"/>
      <c r="CZ16" s="644">
        <v>0.2</v>
      </c>
      <c r="DA16" s="644"/>
      <c r="DB16" s="644"/>
      <c r="DC16" s="644"/>
      <c r="DD16" s="650" t="s">
        <v>128</v>
      </c>
      <c r="DE16" s="642"/>
      <c r="DF16" s="642"/>
      <c r="DG16" s="642"/>
      <c r="DH16" s="642"/>
      <c r="DI16" s="642"/>
      <c r="DJ16" s="642"/>
      <c r="DK16" s="642"/>
      <c r="DL16" s="642"/>
      <c r="DM16" s="642"/>
      <c r="DN16" s="642"/>
      <c r="DO16" s="642"/>
      <c r="DP16" s="643"/>
      <c r="DQ16" s="650">
        <v>11940</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12887</v>
      </c>
      <c r="S17" s="642"/>
      <c r="T17" s="642"/>
      <c r="U17" s="642"/>
      <c r="V17" s="642"/>
      <c r="W17" s="642"/>
      <c r="X17" s="642"/>
      <c r="Y17" s="643"/>
      <c r="Z17" s="644">
        <v>0.1</v>
      </c>
      <c r="AA17" s="644"/>
      <c r="AB17" s="644"/>
      <c r="AC17" s="644"/>
      <c r="AD17" s="645">
        <v>12887</v>
      </c>
      <c r="AE17" s="645"/>
      <c r="AF17" s="645"/>
      <c r="AG17" s="645"/>
      <c r="AH17" s="645"/>
      <c r="AI17" s="645"/>
      <c r="AJ17" s="645"/>
      <c r="AK17" s="645"/>
      <c r="AL17" s="646">
        <v>0.2</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1481402</v>
      </c>
      <c r="CS17" s="642"/>
      <c r="CT17" s="642"/>
      <c r="CU17" s="642"/>
      <c r="CV17" s="642"/>
      <c r="CW17" s="642"/>
      <c r="CX17" s="642"/>
      <c r="CY17" s="643"/>
      <c r="CZ17" s="644">
        <v>10.1</v>
      </c>
      <c r="DA17" s="644"/>
      <c r="DB17" s="644"/>
      <c r="DC17" s="644"/>
      <c r="DD17" s="650" t="s">
        <v>128</v>
      </c>
      <c r="DE17" s="642"/>
      <c r="DF17" s="642"/>
      <c r="DG17" s="642"/>
      <c r="DH17" s="642"/>
      <c r="DI17" s="642"/>
      <c r="DJ17" s="642"/>
      <c r="DK17" s="642"/>
      <c r="DL17" s="642"/>
      <c r="DM17" s="642"/>
      <c r="DN17" s="642"/>
      <c r="DO17" s="642"/>
      <c r="DP17" s="643"/>
      <c r="DQ17" s="650">
        <v>1463384</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3133393</v>
      </c>
      <c r="S18" s="642"/>
      <c r="T18" s="642"/>
      <c r="U18" s="642"/>
      <c r="V18" s="642"/>
      <c r="W18" s="642"/>
      <c r="X18" s="642"/>
      <c r="Y18" s="643"/>
      <c r="Z18" s="644">
        <v>20.399999999999999</v>
      </c>
      <c r="AA18" s="644"/>
      <c r="AB18" s="644"/>
      <c r="AC18" s="644"/>
      <c r="AD18" s="645">
        <v>2666991</v>
      </c>
      <c r="AE18" s="645"/>
      <c r="AF18" s="645"/>
      <c r="AG18" s="645"/>
      <c r="AH18" s="645"/>
      <c r="AI18" s="645"/>
      <c r="AJ18" s="645"/>
      <c r="AK18" s="645"/>
      <c r="AL18" s="646">
        <v>32</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231</v>
      </c>
      <c r="BP18" s="644"/>
      <c r="BQ18" s="644"/>
      <c r="BR18" s="644"/>
      <c r="BS18" s="650" t="s">
        <v>128</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231</v>
      </c>
      <c r="DE18" s="642"/>
      <c r="DF18" s="642"/>
      <c r="DG18" s="642"/>
      <c r="DH18" s="642"/>
      <c r="DI18" s="642"/>
      <c r="DJ18" s="642"/>
      <c r="DK18" s="642"/>
      <c r="DL18" s="642"/>
      <c r="DM18" s="642"/>
      <c r="DN18" s="642"/>
      <c r="DO18" s="642"/>
      <c r="DP18" s="643"/>
      <c r="DQ18" s="650" t="s">
        <v>231</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2666991</v>
      </c>
      <c r="S19" s="642"/>
      <c r="T19" s="642"/>
      <c r="U19" s="642"/>
      <c r="V19" s="642"/>
      <c r="W19" s="642"/>
      <c r="X19" s="642"/>
      <c r="Y19" s="643"/>
      <c r="Z19" s="644">
        <v>17.3</v>
      </c>
      <c r="AA19" s="644"/>
      <c r="AB19" s="644"/>
      <c r="AC19" s="644"/>
      <c r="AD19" s="645">
        <v>2666991</v>
      </c>
      <c r="AE19" s="645"/>
      <c r="AF19" s="645"/>
      <c r="AG19" s="645"/>
      <c r="AH19" s="645"/>
      <c r="AI19" s="645"/>
      <c r="AJ19" s="645"/>
      <c r="AK19" s="645"/>
      <c r="AL19" s="646">
        <v>32</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102951</v>
      </c>
      <c r="BH19" s="642"/>
      <c r="BI19" s="642"/>
      <c r="BJ19" s="642"/>
      <c r="BK19" s="642"/>
      <c r="BL19" s="642"/>
      <c r="BM19" s="642"/>
      <c r="BN19" s="643"/>
      <c r="BO19" s="644">
        <v>2.1</v>
      </c>
      <c r="BP19" s="644"/>
      <c r="BQ19" s="644"/>
      <c r="BR19" s="644"/>
      <c r="BS19" s="650" t="s">
        <v>128</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231</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466402</v>
      </c>
      <c r="S20" s="642"/>
      <c r="T20" s="642"/>
      <c r="U20" s="642"/>
      <c r="V20" s="642"/>
      <c r="W20" s="642"/>
      <c r="X20" s="642"/>
      <c r="Y20" s="643"/>
      <c r="Z20" s="644">
        <v>3</v>
      </c>
      <c r="AA20" s="644"/>
      <c r="AB20" s="644"/>
      <c r="AC20" s="644"/>
      <c r="AD20" s="645" t="s">
        <v>231</v>
      </c>
      <c r="AE20" s="645"/>
      <c r="AF20" s="645"/>
      <c r="AG20" s="645"/>
      <c r="AH20" s="645"/>
      <c r="AI20" s="645"/>
      <c r="AJ20" s="645"/>
      <c r="AK20" s="645"/>
      <c r="AL20" s="646" t="s">
        <v>231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102951</v>
      </c>
      <c r="BH20" s="642"/>
      <c r="BI20" s="642"/>
      <c r="BJ20" s="642"/>
      <c r="BK20" s="642"/>
      <c r="BL20" s="642"/>
      <c r="BM20" s="642"/>
      <c r="BN20" s="643"/>
      <c r="BO20" s="644">
        <v>2.1</v>
      </c>
      <c r="BP20" s="644"/>
      <c r="BQ20" s="644"/>
      <c r="BR20" s="644"/>
      <c r="BS20" s="650" t="s">
        <v>231</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14725675</v>
      </c>
      <c r="CS20" s="642"/>
      <c r="CT20" s="642"/>
      <c r="CU20" s="642"/>
      <c r="CV20" s="642"/>
      <c r="CW20" s="642"/>
      <c r="CX20" s="642"/>
      <c r="CY20" s="643"/>
      <c r="CZ20" s="644">
        <v>100</v>
      </c>
      <c r="DA20" s="644"/>
      <c r="DB20" s="644"/>
      <c r="DC20" s="644"/>
      <c r="DD20" s="650">
        <v>1800885</v>
      </c>
      <c r="DE20" s="642"/>
      <c r="DF20" s="642"/>
      <c r="DG20" s="642"/>
      <c r="DH20" s="642"/>
      <c r="DI20" s="642"/>
      <c r="DJ20" s="642"/>
      <c r="DK20" s="642"/>
      <c r="DL20" s="642"/>
      <c r="DM20" s="642"/>
      <c r="DN20" s="642"/>
      <c r="DO20" s="642"/>
      <c r="DP20" s="643"/>
      <c r="DQ20" s="650">
        <v>9634696</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231</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102951</v>
      </c>
      <c r="BH21" s="642"/>
      <c r="BI21" s="642"/>
      <c r="BJ21" s="642"/>
      <c r="BK21" s="642"/>
      <c r="BL21" s="642"/>
      <c r="BM21" s="642"/>
      <c r="BN21" s="643"/>
      <c r="BO21" s="644">
        <v>2.1</v>
      </c>
      <c r="BP21" s="644"/>
      <c r="BQ21" s="644"/>
      <c r="BR21" s="644"/>
      <c r="BS21" s="650" t="s">
        <v>231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8772275</v>
      </c>
      <c r="S22" s="642"/>
      <c r="T22" s="642"/>
      <c r="U22" s="642"/>
      <c r="V22" s="642"/>
      <c r="W22" s="642"/>
      <c r="X22" s="642"/>
      <c r="Y22" s="643"/>
      <c r="Z22" s="644">
        <v>57.1</v>
      </c>
      <c r="AA22" s="644"/>
      <c r="AB22" s="644"/>
      <c r="AC22" s="644"/>
      <c r="AD22" s="645">
        <v>8305873</v>
      </c>
      <c r="AE22" s="645"/>
      <c r="AF22" s="645"/>
      <c r="AG22" s="645"/>
      <c r="AH22" s="645"/>
      <c r="AI22" s="645"/>
      <c r="AJ22" s="645"/>
      <c r="AK22" s="645"/>
      <c r="AL22" s="646">
        <v>99.6</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2949</v>
      </c>
      <c r="S23" s="642"/>
      <c r="T23" s="642"/>
      <c r="U23" s="642"/>
      <c r="V23" s="642"/>
      <c r="W23" s="642"/>
      <c r="X23" s="642"/>
      <c r="Y23" s="643"/>
      <c r="Z23" s="644">
        <v>0</v>
      </c>
      <c r="AA23" s="644"/>
      <c r="AB23" s="644"/>
      <c r="AC23" s="644"/>
      <c r="AD23" s="645">
        <v>2949</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231</v>
      </c>
      <c r="BH23" s="642"/>
      <c r="BI23" s="642"/>
      <c r="BJ23" s="642"/>
      <c r="BK23" s="642"/>
      <c r="BL23" s="642"/>
      <c r="BM23" s="642"/>
      <c r="BN23" s="643"/>
      <c r="BO23" s="644" t="s">
        <v>231</v>
      </c>
      <c r="BP23" s="644"/>
      <c r="BQ23" s="644"/>
      <c r="BR23" s="644"/>
      <c r="BS23" s="650" t="s">
        <v>128</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282560</v>
      </c>
      <c r="S24" s="642"/>
      <c r="T24" s="642"/>
      <c r="U24" s="642"/>
      <c r="V24" s="642"/>
      <c r="W24" s="642"/>
      <c r="X24" s="642"/>
      <c r="Y24" s="643"/>
      <c r="Z24" s="644">
        <v>1.8</v>
      </c>
      <c r="AA24" s="644"/>
      <c r="AB24" s="644"/>
      <c r="AC24" s="644"/>
      <c r="AD24" s="645" t="s">
        <v>231</v>
      </c>
      <c r="AE24" s="645"/>
      <c r="AF24" s="645"/>
      <c r="AG24" s="645"/>
      <c r="AH24" s="645"/>
      <c r="AI24" s="645"/>
      <c r="AJ24" s="645"/>
      <c r="AK24" s="645"/>
      <c r="AL24" s="646" t="s">
        <v>128</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231</v>
      </c>
      <c r="BP24" s="644"/>
      <c r="BQ24" s="644"/>
      <c r="BR24" s="644"/>
      <c r="BS24" s="650" t="s">
        <v>231</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6364992</v>
      </c>
      <c r="CS24" s="631"/>
      <c r="CT24" s="631"/>
      <c r="CU24" s="631"/>
      <c r="CV24" s="631"/>
      <c r="CW24" s="631"/>
      <c r="CX24" s="631"/>
      <c r="CY24" s="632"/>
      <c r="CZ24" s="635">
        <v>43.2</v>
      </c>
      <c r="DA24" s="636"/>
      <c r="DB24" s="636"/>
      <c r="DC24" s="655"/>
      <c r="DD24" s="674">
        <v>4381809</v>
      </c>
      <c r="DE24" s="631"/>
      <c r="DF24" s="631"/>
      <c r="DG24" s="631"/>
      <c r="DH24" s="631"/>
      <c r="DI24" s="631"/>
      <c r="DJ24" s="631"/>
      <c r="DK24" s="632"/>
      <c r="DL24" s="674">
        <v>4379919</v>
      </c>
      <c r="DM24" s="631"/>
      <c r="DN24" s="631"/>
      <c r="DO24" s="631"/>
      <c r="DP24" s="631"/>
      <c r="DQ24" s="631"/>
      <c r="DR24" s="631"/>
      <c r="DS24" s="631"/>
      <c r="DT24" s="631"/>
      <c r="DU24" s="631"/>
      <c r="DV24" s="632"/>
      <c r="DW24" s="635">
        <v>49.1</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132385</v>
      </c>
      <c r="S25" s="642"/>
      <c r="T25" s="642"/>
      <c r="U25" s="642"/>
      <c r="V25" s="642"/>
      <c r="W25" s="642"/>
      <c r="X25" s="642"/>
      <c r="Y25" s="643"/>
      <c r="Z25" s="644">
        <v>0.9</v>
      </c>
      <c r="AA25" s="644"/>
      <c r="AB25" s="644"/>
      <c r="AC25" s="644"/>
      <c r="AD25" s="645">
        <v>13239</v>
      </c>
      <c r="AE25" s="645"/>
      <c r="AF25" s="645"/>
      <c r="AG25" s="645"/>
      <c r="AH25" s="645"/>
      <c r="AI25" s="645"/>
      <c r="AJ25" s="645"/>
      <c r="AK25" s="645"/>
      <c r="AL25" s="646">
        <v>0.2</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231</v>
      </c>
      <c r="BP25" s="644"/>
      <c r="BQ25" s="644"/>
      <c r="BR25" s="644"/>
      <c r="BS25" s="650" t="s">
        <v>231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2135344</v>
      </c>
      <c r="CS25" s="677"/>
      <c r="CT25" s="677"/>
      <c r="CU25" s="677"/>
      <c r="CV25" s="677"/>
      <c r="CW25" s="677"/>
      <c r="CX25" s="677"/>
      <c r="CY25" s="678"/>
      <c r="CZ25" s="646">
        <v>14.5</v>
      </c>
      <c r="DA25" s="675"/>
      <c r="DB25" s="675"/>
      <c r="DC25" s="679"/>
      <c r="DD25" s="650">
        <v>1978557</v>
      </c>
      <c r="DE25" s="677"/>
      <c r="DF25" s="677"/>
      <c r="DG25" s="677"/>
      <c r="DH25" s="677"/>
      <c r="DI25" s="677"/>
      <c r="DJ25" s="677"/>
      <c r="DK25" s="678"/>
      <c r="DL25" s="650">
        <v>1977814</v>
      </c>
      <c r="DM25" s="677"/>
      <c r="DN25" s="677"/>
      <c r="DO25" s="677"/>
      <c r="DP25" s="677"/>
      <c r="DQ25" s="677"/>
      <c r="DR25" s="677"/>
      <c r="DS25" s="677"/>
      <c r="DT25" s="677"/>
      <c r="DU25" s="677"/>
      <c r="DV25" s="678"/>
      <c r="DW25" s="646">
        <v>22.2</v>
      </c>
      <c r="DX25" s="675"/>
      <c r="DY25" s="675"/>
      <c r="DZ25" s="675"/>
      <c r="EA25" s="675"/>
      <c r="EB25" s="675"/>
      <c r="EC25" s="676"/>
    </row>
    <row r="26" spans="2:133" ht="11.25" customHeight="1" x14ac:dyDescent="0.15">
      <c r="B26" s="638" t="s">
        <v>292</v>
      </c>
      <c r="C26" s="639"/>
      <c r="D26" s="639"/>
      <c r="E26" s="639"/>
      <c r="F26" s="639"/>
      <c r="G26" s="639"/>
      <c r="H26" s="639"/>
      <c r="I26" s="639"/>
      <c r="J26" s="639"/>
      <c r="K26" s="639"/>
      <c r="L26" s="639"/>
      <c r="M26" s="639"/>
      <c r="N26" s="639"/>
      <c r="O26" s="639"/>
      <c r="P26" s="639"/>
      <c r="Q26" s="640"/>
      <c r="R26" s="641">
        <v>74525</v>
      </c>
      <c r="S26" s="642"/>
      <c r="T26" s="642"/>
      <c r="U26" s="642"/>
      <c r="V26" s="642"/>
      <c r="W26" s="642"/>
      <c r="X26" s="642"/>
      <c r="Y26" s="643"/>
      <c r="Z26" s="644">
        <v>0.5</v>
      </c>
      <c r="AA26" s="644"/>
      <c r="AB26" s="644"/>
      <c r="AC26" s="644"/>
      <c r="AD26" s="645" t="s">
        <v>128</v>
      </c>
      <c r="AE26" s="645"/>
      <c r="AF26" s="645"/>
      <c r="AG26" s="645"/>
      <c r="AH26" s="645"/>
      <c r="AI26" s="645"/>
      <c r="AJ26" s="645"/>
      <c r="AK26" s="645"/>
      <c r="AL26" s="646" t="s">
        <v>231</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231</v>
      </c>
      <c r="BH26" s="642"/>
      <c r="BI26" s="642"/>
      <c r="BJ26" s="642"/>
      <c r="BK26" s="642"/>
      <c r="BL26" s="642"/>
      <c r="BM26" s="642"/>
      <c r="BN26" s="643"/>
      <c r="BO26" s="644" t="s">
        <v>231</v>
      </c>
      <c r="BP26" s="644"/>
      <c r="BQ26" s="644"/>
      <c r="BR26" s="644"/>
      <c r="BS26" s="650" t="s">
        <v>231</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1412188</v>
      </c>
      <c r="CS26" s="642"/>
      <c r="CT26" s="642"/>
      <c r="CU26" s="642"/>
      <c r="CV26" s="642"/>
      <c r="CW26" s="642"/>
      <c r="CX26" s="642"/>
      <c r="CY26" s="643"/>
      <c r="CZ26" s="646">
        <v>9.6</v>
      </c>
      <c r="DA26" s="675"/>
      <c r="DB26" s="675"/>
      <c r="DC26" s="679"/>
      <c r="DD26" s="650">
        <v>1279728</v>
      </c>
      <c r="DE26" s="642"/>
      <c r="DF26" s="642"/>
      <c r="DG26" s="642"/>
      <c r="DH26" s="642"/>
      <c r="DI26" s="642"/>
      <c r="DJ26" s="642"/>
      <c r="DK26" s="643"/>
      <c r="DL26" s="650" t="s">
        <v>231</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295</v>
      </c>
      <c r="C27" s="639"/>
      <c r="D27" s="639"/>
      <c r="E27" s="639"/>
      <c r="F27" s="639"/>
      <c r="G27" s="639"/>
      <c r="H27" s="639"/>
      <c r="I27" s="639"/>
      <c r="J27" s="639"/>
      <c r="K27" s="639"/>
      <c r="L27" s="639"/>
      <c r="M27" s="639"/>
      <c r="N27" s="639"/>
      <c r="O27" s="639"/>
      <c r="P27" s="639"/>
      <c r="Q27" s="640"/>
      <c r="R27" s="641">
        <v>1955661</v>
      </c>
      <c r="S27" s="642"/>
      <c r="T27" s="642"/>
      <c r="U27" s="642"/>
      <c r="V27" s="642"/>
      <c r="W27" s="642"/>
      <c r="X27" s="642"/>
      <c r="Y27" s="643"/>
      <c r="Z27" s="644">
        <v>12.7</v>
      </c>
      <c r="AA27" s="644"/>
      <c r="AB27" s="644"/>
      <c r="AC27" s="644"/>
      <c r="AD27" s="645" t="s">
        <v>231</v>
      </c>
      <c r="AE27" s="645"/>
      <c r="AF27" s="645"/>
      <c r="AG27" s="645"/>
      <c r="AH27" s="645"/>
      <c r="AI27" s="645"/>
      <c r="AJ27" s="645"/>
      <c r="AK27" s="645"/>
      <c r="AL27" s="646" t="s">
        <v>128</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4840128</v>
      </c>
      <c r="BH27" s="642"/>
      <c r="BI27" s="642"/>
      <c r="BJ27" s="642"/>
      <c r="BK27" s="642"/>
      <c r="BL27" s="642"/>
      <c r="BM27" s="642"/>
      <c r="BN27" s="643"/>
      <c r="BO27" s="644">
        <v>100</v>
      </c>
      <c r="BP27" s="644"/>
      <c r="BQ27" s="644"/>
      <c r="BR27" s="644"/>
      <c r="BS27" s="650">
        <v>133731</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2748246</v>
      </c>
      <c r="CS27" s="677"/>
      <c r="CT27" s="677"/>
      <c r="CU27" s="677"/>
      <c r="CV27" s="677"/>
      <c r="CW27" s="677"/>
      <c r="CX27" s="677"/>
      <c r="CY27" s="678"/>
      <c r="CZ27" s="646">
        <v>18.7</v>
      </c>
      <c r="DA27" s="675"/>
      <c r="DB27" s="675"/>
      <c r="DC27" s="679"/>
      <c r="DD27" s="650">
        <v>939868</v>
      </c>
      <c r="DE27" s="677"/>
      <c r="DF27" s="677"/>
      <c r="DG27" s="677"/>
      <c r="DH27" s="677"/>
      <c r="DI27" s="677"/>
      <c r="DJ27" s="677"/>
      <c r="DK27" s="678"/>
      <c r="DL27" s="650">
        <v>938721</v>
      </c>
      <c r="DM27" s="677"/>
      <c r="DN27" s="677"/>
      <c r="DO27" s="677"/>
      <c r="DP27" s="677"/>
      <c r="DQ27" s="677"/>
      <c r="DR27" s="677"/>
      <c r="DS27" s="677"/>
      <c r="DT27" s="677"/>
      <c r="DU27" s="677"/>
      <c r="DV27" s="678"/>
      <c r="DW27" s="646">
        <v>10.5</v>
      </c>
      <c r="DX27" s="675"/>
      <c r="DY27" s="675"/>
      <c r="DZ27" s="675"/>
      <c r="EA27" s="675"/>
      <c r="EB27" s="675"/>
      <c r="EC27" s="676"/>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231</v>
      </c>
      <c r="AA28" s="644"/>
      <c r="AB28" s="644"/>
      <c r="AC28" s="644"/>
      <c r="AD28" s="645" t="s">
        <v>128</v>
      </c>
      <c r="AE28" s="645"/>
      <c r="AF28" s="645"/>
      <c r="AG28" s="645"/>
      <c r="AH28" s="645"/>
      <c r="AI28" s="645"/>
      <c r="AJ28" s="645"/>
      <c r="AK28" s="645"/>
      <c r="AL28" s="646" t="s">
        <v>231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1481402</v>
      </c>
      <c r="CS28" s="642"/>
      <c r="CT28" s="642"/>
      <c r="CU28" s="642"/>
      <c r="CV28" s="642"/>
      <c r="CW28" s="642"/>
      <c r="CX28" s="642"/>
      <c r="CY28" s="643"/>
      <c r="CZ28" s="646">
        <v>10.1</v>
      </c>
      <c r="DA28" s="675"/>
      <c r="DB28" s="675"/>
      <c r="DC28" s="679"/>
      <c r="DD28" s="650">
        <v>1463384</v>
      </c>
      <c r="DE28" s="642"/>
      <c r="DF28" s="642"/>
      <c r="DG28" s="642"/>
      <c r="DH28" s="642"/>
      <c r="DI28" s="642"/>
      <c r="DJ28" s="642"/>
      <c r="DK28" s="643"/>
      <c r="DL28" s="650">
        <v>1463384</v>
      </c>
      <c r="DM28" s="642"/>
      <c r="DN28" s="642"/>
      <c r="DO28" s="642"/>
      <c r="DP28" s="642"/>
      <c r="DQ28" s="642"/>
      <c r="DR28" s="642"/>
      <c r="DS28" s="642"/>
      <c r="DT28" s="642"/>
      <c r="DU28" s="642"/>
      <c r="DV28" s="643"/>
      <c r="DW28" s="646">
        <v>16.399999999999999</v>
      </c>
      <c r="DX28" s="675"/>
      <c r="DY28" s="675"/>
      <c r="DZ28" s="675"/>
      <c r="EA28" s="675"/>
      <c r="EB28" s="675"/>
      <c r="EC28" s="676"/>
    </row>
    <row r="29" spans="2:133" ht="11.25" customHeight="1" x14ac:dyDescent="0.15">
      <c r="B29" s="638" t="s">
        <v>300</v>
      </c>
      <c r="C29" s="639"/>
      <c r="D29" s="639"/>
      <c r="E29" s="639"/>
      <c r="F29" s="639"/>
      <c r="G29" s="639"/>
      <c r="H29" s="639"/>
      <c r="I29" s="639"/>
      <c r="J29" s="639"/>
      <c r="K29" s="639"/>
      <c r="L29" s="639"/>
      <c r="M29" s="639"/>
      <c r="N29" s="639"/>
      <c r="O29" s="639"/>
      <c r="P29" s="639"/>
      <c r="Q29" s="640"/>
      <c r="R29" s="641">
        <v>1412911</v>
      </c>
      <c r="S29" s="642"/>
      <c r="T29" s="642"/>
      <c r="U29" s="642"/>
      <c r="V29" s="642"/>
      <c r="W29" s="642"/>
      <c r="X29" s="642"/>
      <c r="Y29" s="643"/>
      <c r="Z29" s="644">
        <v>9.1999999999999993</v>
      </c>
      <c r="AA29" s="644"/>
      <c r="AB29" s="644"/>
      <c r="AC29" s="644"/>
      <c r="AD29" s="645" t="s">
        <v>231</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70</v>
      </c>
      <c r="CG29" s="657"/>
      <c r="CH29" s="657"/>
      <c r="CI29" s="657"/>
      <c r="CJ29" s="657"/>
      <c r="CK29" s="657"/>
      <c r="CL29" s="657"/>
      <c r="CM29" s="657"/>
      <c r="CN29" s="657"/>
      <c r="CO29" s="657"/>
      <c r="CP29" s="657"/>
      <c r="CQ29" s="658"/>
      <c r="CR29" s="641">
        <v>1481402</v>
      </c>
      <c r="CS29" s="677"/>
      <c r="CT29" s="677"/>
      <c r="CU29" s="677"/>
      <c r="CV29" s="677"/>
      <c r="CW29" s="677"/>
      <c r="CX29" s="677"/>
      <c r="CY29" s="678"/>
      <c r="CZ29" s="646">
        <v>10.1</v>
      </c>
      <c r="DA29" s="675"/>
      <c r="DB29" s="675"/>
      <c r="DC29" s="679"/>
      <c r="DD29" s="650">
        <v>1463384</v>
      </c>
      <c r="DE29" s="677"/>
      <c r="DF29" s="677"/>
      <c r="DG29" s="677"/>
      <c r="DH29" s="677"/>
      <c r="DI29" s="677"/>
      <c r="DJ29" s="677"/>
      <c r="DK29" s="678"/>
      <c r="DL29" s="650">
        <v>1463384</v>
      </c>
      <c r="DM29" s="677"/>
      <c r="DN29" s="677"/>
      <c r="DO29" s="677"/>
      <c r="DP29" s="677"/>
      <c r="DQ29" s="677"/>
      <c r="DR29" s="677"/>
      <c r="DS29" s="677"/>
      <c r="DT29" s="677"/>
      <c r="DU29" s="677"/>
      <c r="DV29" s="678"/>
      <c r="DW29" s="646">
        <v>16.399999999999999</v>
      </c>
      <c r="DX29" s="675"/>
      <c r="DY29" s="675"/>
      <c r="DZ29" s="675"/>
      <c r="EA29" s="675"/>
      <c r="EB29" s="675"/>
      <c r="EC29" s="676"/>
    </row>
    <row r="30" spans="2:133" ht="11.25" customHeight="1" x14ac:dyDescent="0.15">
      <c r="B30" s="638" t="s">
        <v>304</v>
      </c>
      <c r="C30" s="639"/>
      <c r="D30" s="639"/>
      <c r="E30" s="639"/>
      <c r="F30" s="639"/>
      <c r="G30" s="639"/>
      <c r="H30" s="639"/>
      <c r="I30" s="639"/>
      <c r="J30" s="639"/>
      <c r="K30" s="639"/>
      <c r="L30" s="639"/>
      <c r="M30" s="639"/>
      <c r="N30" s="639"/>
      <c r="O30" s="639"/>
      <c r="P30" s="639"/>
      <c r="Q30" s="640"/>
      <c r="R30" s="641">
        <v>77707</v>
      </c>
      <c r="S30" s="642"/>
      <c r="T30" s="642"/>
      <c r="U30" s="642"/>
      <c r="V30" s="642"/>
      <c r="W30" s="642"/>
      <c r="X30" s="642"/>
      <c r="Y30" s="643"/>
      <c r="Z30" s="644">
        <v>0.5</v>
      </c>
      <c r="AA30" s="644"/>
      <c r="AB30" s="644"/>
      <c r="AC30" s="644"/>
      <c r="AD30" s="645">
        <v>13964</v>
      </c>
      <c r="AE30" s="645"/>
      <c r="AF30" s="645"/>
      <c r="AG30" s="645"/>
      <c r="AH30" s="645"/>
      <c r="AI30" s="645"/>
      <c r="AJ30" s="645"/>
      <c r="AK30" s="645"/>
      <c r="AL30" s="646">
        <v>0.2</v>
      </c>
      <c r="AM30" s="647"/>
      <c r="AN30" s="647"/>
      <c r="AO30" s="648"/>
      <c r="AP30" s="689" t="s">
        <v>305</v>
      </c>
      <c r="AQ30" s="690"/>
      <c r="AR30" s="690"/>
      <c r="AS30" s="690"/>
      <c r="AT30" s="695" t="s">
        <v>306</v>
      </c>
      <c r="AU30" s="230"/>
      <c r="AV30" s="230"/>
      <c r="AW30" s="230"/>
      <c r="AX30" s="627" t="s">
        <v>184</v>
      </c>
      <c r="AY30" s="628"/>
      <c r="AZ30" s="628"/>
      <c r="BA30" s="628"/>
      <c r="BB30" s="628"/>
      <c r="BC30" s="628"/>
      <c r="BD30" s="628"/>
      <c r="BE30" s="628"/>
      <c r="BF30" s="629"/>
      <c r="BG30" s="701">
        <v>98.9</v>
      </c>
      <c r="BH30" s="702"/>
      <c r="BI30" s="702"/>
      <c r="BJ30" s="702"/>
      <c r="BK30" s="702"/>
      <c r="BL30" s="702"/>
      <c r="BM30" s="636">
        <v>95.1</v>
      </c>
      <c r="BN30" s="702"/>
      <c r="BO30" s="702"/>
      <c r="BP30" s="702"/>
      <c r="BQ30" s="703"/>
      <c r="BR30" s="701">
        <v>98.9</v>
      </c>
      <c r="BS30" s="702"/>
      <c r="BT30" s="702"/>
      <c r="BU30" s="702"/>
      <c r="BV30" s="702"/>
      <c r="BW30" s="702"/>
      <c r="BX30" s="636">
        <v>92.9</v>
      </c>
      <c r="BY30" s="702"/>
      <c r="BZ30" s="702"/>
      <c r="CA30" s="702"/>
      <c r="CB30" s="703"/>
      <c r="CD30" s="706"/>
      <c r="CE30" s="707"/>
      <c r="CF30" s="656" t="s">
        <v>307</v>
      </c>
      <c r="CG30" s="657"/>
      <c r="CH30" s="657"/>
      <c r="CI30" s="657"/>
      <c r="CJ30" s="657"/>
      <c r="CK30" s="657"/>
      <c r="CL30" s="657"/>
      <c r="CM30" s="657"/>
      <c r="CN30" s="657"/>
      <c r="CO30" s="657"/>
      <c r="CP30" s="657"/>
      <c r="CQ30" s="658"/>
      <c r="CR30" s="641">
        <v>1417702</v>
      </c>
      <c r="CS30" s="642"/>
      <c r="CT30" s="642"/>
      <c r="CU30" s="642"/>
      <c r="CV30" s="642"/>
      <c r="CW30" s="642"/>
      <c r="CX30" s="642"/>
      <c r="CY30" s="643"/>
      <c r="CZ30" s="646">
        <v>9.6</v>
      </c>
      <c r="DA30" s="675"/>
      <c r="DB30" s="675"/>
      <c r="DC30" s="679"/>
      <c r="DD30" s="650">
        <v>1400145</v>
      </c>
      <c r="DE30" s="642"/>
      <c r="DF30" s="642"/>
      <c r="DG30" s="642"/>
      <c r="DH30" s="642"/>
      <c r="DI30" s="642"/>
      <c r="DJ30" s="642"/>
      <c r="DK30" s="643"/>
      <c r="DL30" s="650">
        <v>1400145</v>
      </c>
      <c r="DM30" s="642"/>
      <c r="DN30" s="642"/>
      <c r="DO30" s="642"/>
      <c r="DP30" s="642"/>
      <c r="DQ30" s="642"/>
      <c r="DR30" s="642"/>
      <c r="DS30" s="642"/>
      <c r="DT30" s="642"/>
      <c r="DU30" s="642"/>
      <c r="DV30" s="643"/>
      <c r="DW30" s="646">
        <v>15.7</v>
      </c>
      <c r="DX30" s="675"/>
      <c r="DY30" s="675"/>
      <c r="DZ30" s="675"/>
      <c r="EA30" s="675"/>
      <c r="EB30" s="675"/>
      <c r="EC30" s="676"/>
    </row>
    <row r="31" spans="2:133" ht="11.25" customHeight="1" x14ac:dyDescent="0.15">
      <c r="B31" s="638" t="s">
        <v>308</v>
      </c>
      <c r="C31" s="639"/>
      <c r="D31" s="639"/>
      <c r="E31" s="639"/>
      <c r="F31" s="639"/>
      <c r="G31" s="639"/>
      <c r="H31" s="639"/>
      <c r="I31" s="639"/>
      <c r="J31" s="639"/>
      <c r="K31" s="639"/>
      <c r="L31" s="639"/>
      <c r="M31" s="639"/>
      <c r="N31" s="639"/>
      <c r="O31" s="639"/>
      <c r="P31" s="639"/>
      <c r="Q31" s="640"/>
      <c r="R31" s="641">
        <v>38258</v>
      </c>
      <c r="S31" s="642"/>
      <c r="T31" s="642"/>
      <c r="U31" s="642"/>
      <c r="V31" s="642"/>
      <c r="W31" s="642"/>
      <c r="X31" s="642"/>
      <c r="Y31" s="643"/>
      <c r="Z31" s="644">
        <v>0.2</v>
      </c>
      <c r="AA31" s="644"/>
      <c r="AB31" s="644"/>
      <c r="AC31" s="644"/>
      <c r="AD31" s="645" t="s">
        <v>231</v>
      </c>
      <c r="AE31" s="645"/>
      <c r="AF31" s="645"/>
      <c r="AG31" s="645"/>
      <c r="AH31" s="645"/>
      <c r="AI31" s="645"/>
      <c r="AJ31" s="645"/>
      <c r="AK31" s="645"/>
      <c r="AL31" s="646" t="s">
        <v>231</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99.1</v>
      </c>
      <c r="BH31" s="677"/>
      <c r="BI31" s="677"/>
      <c r="BJ31" s="677"/>
      <c r="BK31" s="677"/>
      <c r="BL31" s="677"/>
      <c r="BM31" s="647">
        <v>98.2</v>
      </c>
      <c r="BN31" s="699"/>
      <c r="BO31" s="699"/>
      <c r="BP31" s="699"/>
      <c r="BQ31" s="700"/>
      <c r="BR31" s="698">
        <v>99.4</v>
      </c>
      <c r="BS31" s="677"/>
      <c r="BT31" s="677"/>
      <c r="BU31" s="677"/>
      <c r="BV31" s="677"/>
      <c r="BW31" s="677"/>
      <c r="BX31" s="647">
        <v>98.3</v>
      </c>
      <c r="BY31" s="699"/>
      <c r="BZ31" s="699"/>
      <c r="CA31" s="699"/>
      <c r="CB31" s="700"/>
      <c r="CD31" s="706"/>
      <c r="CE31" s="707"/>
      <c r="CF31" s="656" t="s">
        <v>311</v>
      </c>
      <c r="CG31" s="657"/>
      <c r="CH31" s="657"/>
      <c r="CI31" s="657"/>
      <c r="CJ31" s="657"/>
      <c r="CK31" s="657"/>
      <c r="CL31" s="657"/>
      <c r="CM31" s="657"/>
      <c r="CN31" s="657"/>
      <c r="CO31" s="657"/>
      <c r="CP31" s="657"/>
      <c r="CQ31" s="658"/>
      <c r="CR31" s="641">
        <v>63700</v>
      </c>
      <c r="CS31" s="677"/>
      <c r="CT31" s="677"/>
      <c r="CU31" s="677"/>
      <c r="CV31" s="677"/>
      <c r="CW31" s="677"/>
      <c r="CX31" s="677"/>
      <c r="CY31" s="678"/>
      <c r="CZ31" s="646">
        <v>0.4</v>
      </c>
      <c r="DA31" s="675"/>
      <c r="DB31" s="675"/>
      <c r="DC31" s="679"/>
      <c r="DD31" s="650">
        <v>63239</v>
      </c>
      <c r="DE31" s="677"/>
      <c r="DF31" s="677"/>
      <c r="DG31" s="677"/>
      <c r="DH31" s="677"/>
      <c r="DI31" s="677"/>
      <c r="DJ31" s="677"/>
      <c r="DK31" s="678"/>
      <c r="DL31" s="650">
        <v>63239</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15">
      <c r="B32" s="638" t="s">
        <v>312</v>
      </c>
      <c r="C32" s="639"/>
      <c r="D32" s="639"/>
      <c r="E32" s="639"/>
      <c r="F32" s="639"/>
      <c r="G32" s="639"/>
      <c r="H32" s="639"/>
      <c r="I32" s="639"/>
      <c r="J32" s="639"/>
      <c r="K32" s="639"/>
      <c r="L32" s="639"/>
      <c r="M32" s="639"/>
      <c r="N32" s="639"/>
      <c r="O32" s="639"/>
      <c r="P32" s="639"/>
      <c r="Q32" s="640"/>
      <c r="R32" s="641">
        <v>603359</v>
      </c>
      <c r="S32" s="642"/>
      <c r="T32" s="642"/>
      <c r="U32" s="642"/>
      <c r="V32" s="642"/>
      <c r="W32" s="642"/>
      <c r="X32" s="642"/>
      <c r="Y32" s="643"/>
      <c r="Z32" s="644">
        <v>3.9</v>
      </c>
      <c r="AA32" s="644"/>
      <c r="AB32" s="644"/>
      <c r="AC32" s="644"/>
      <c r="AD32" s="645" t="s">
        <v>128</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98.5</v>
      </c>
      <c r="BH32" s="711"/>
      <c r="BI32" s="711"/>
      <c r="BJ32" s="711"/>
      <c r="BK32" s="711"/>
      <c r="BL32" s="711"/>
      <c r="BM32" s="712">
        <v>92</v>
      </c>
      <c r="BN32" s="711"/>
      <c r="BO32" s="711"/>
      <c r="BP32" s="711"/>
      <c r="BQ32" s="713"/>
      <c r="BR32" s="710">
        <v>98.4</v>
      </c>
      <c r="BS32" s="711"/>
      <c r="BT32" s="711"/>
      <c r="BU32" s="711"/>
      <c r="BV32" s="711"/>
      <c r="BW32" s="711"/>
      <c r="BX32" s="712">
        <v>88</v>
      </c>
      <c r="BY32" s="711"/>
      <c r="BZ32" s="711"/>
      <c r="CA32" s="711"/>
      <c r="CB32" s="713"/>
      <c r="CD32" s="708"/>
      <c r="CE32" s="709"/>
      <c r="CF32" s="656" t="s">
        <v>314</v>
      </c>
      <c r="CG32" s="657"/>
      <c r="CH32" s="657"/>
      <c r="CI32" s="657"/>
      <c r="CJ32" s="657"/>
      <c r="CK32" s="657"/>
      <c r="CL32" s="657"/>
      <c r="CM32" s="657"/>
      <c r="CN32" s="657"/>
      <c r="CO32" s="657"/>
      <c r="CP32" s="657"/>
      <c r="CQ32" s="658"/>
      <c r="CR32" s="641" t="s">
        <v>231</v>
      </c>
      <c r="CS32" s="642"/>
      <c r="CT32" s="642"/>
      <c r="CU32" s="642"/>
      <c r="CV32" s="642"/>
      <c r="CW32" s="642"/>
      <c r="CX32" s="642"/>
      <c r="CY32" s="643"/>
      <c r="CZ32" s="646" t="s">
        <v>231</v>
      </c>
      <c r="DA32" s="675"/>
      <c r="DB32" s="675"/>
      <c r="DC32" s="679"/>
      <c r="DD32" s="650" t="s">
        <v>231</v>
      </c>
      <c r="DE32" s="642"/>
      <c r="DF32" s="642"/>
      <c r="DG32" s="642"/>
      <c r="DH32" s="642"/>
      <c r="DI32" s="642"/>
      <c r="DJ32" s="642"/>
      <c r="DK32" s="643"/>
      <c r="DL32" s="650" t="s">
        <v>231</v>
      </c>
      <c r="DM32" s="642"/>
      <c r="DN32" s="642"/>
      <c r="DO32" s="642"/>
      <c r="DP32" s="642"/>
      <c r="DQ32" s="642"/>
      <c r="DR32" s="642"/>
      <c r="DS32" s="642"/>
      <c r="DT32" s="642"/>
      <c r="DU32" s="642"/>
      <c r="DV32" s="643"/>
      <c r="DW32" s="646" t="s">
        <v>128</v>
      </c>
      <c r="DX32" s="675"/>
      <c r="DY32" s="675"/>
      <c r="DZ32" s="675"/>
      <c r="EA32" s="675"/>
      <c r="EB32" s="675"/>
      <c r="EC32" s="676"/>
    </row>
    <row r="33" spans="2:133" ht="11.25" customHeight="1" x14ac:dyDescent="0.15">
      <c r="B33" s="638" t="s">
        <v>315</v>
      </c>
      <c r="C33" s="639"/>
      <c r="D33" s="639"/>
      <c r="E33" s="639"/>
      <c r="F33" s="639"/>
      <c r="G33" s="639"/>
      <c r="H33" s="639"/>
      <c r="I33" s="639"/>
      <c r="J33" s="639"/>
      <c r="K33" s="639"/>
      <c r="L33" s="639"/>
      <c r="M33" s="639"/>
      <c r="N33" s="639"/>
      <c r="O33" s="639"/>
      <c r="P33" s="639"/>
      <c r="Q33" s="640"/>
      <c r="R33" s="641">
        <v>397229</v>
      </c>
      <c r="S33" s="642"/>
      <c r="T33" s="642"/>
      <c r="U33" s="642"/>
      <c r="V33" s="642"/>
      <c r="W33" s="642"/>
      <c r="X33" s="642"/>
      <c r="Y33" s="643"/>
      <c r="Z33" s="644">
        <v>2.6</v>
      </c>
      <c r="AA33" s="644"/>
      <c r="AB33" s="644"/>
      <c r="AC33" s="644"/>
      <c r="AD33" s="645" t="s">
        <v>231</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6527458</v>
      </c>
      <c r="CS33" s="677"/>
      <c r="CT33" s="677"/>
      <c r="CU33" s="677"/>
      <c r="CV33" s="677"/>
      <c r="CW33" s="677"/>
      <c r="CX33" s="677"/>
      <c r="CY33" s="678"/>
      <c r="CZ33" s="646">
        <v>44.3</v>
      </c>
      <c r="DA33" s="675"/>
      <c r="DB33" s="675"/>
      <c r="DC33" s="679"/>
      <c r="DD33" s="650">
        <v>4933971</v>
      </c>
      <c r="DE33" s="677"/>
      <c r="DF33" s="677"/>
      <c r="DG33" s="677"/>
      <c r="DH33" s="677"/>
      <c r="DI33" s="677"/>
      <c r="DJ33" s="677"/>
      <c r="DK33" s="678"/>
      <c r="DL33" s="650">
        <v>3620575</v>
      </c>
      <c r="DM33" s="677"/>
      <c r="DN33" s="677"/>
      <c r="DO33" s="677"/>
      <c r="DP33" s="677"/>
      <c r="DQ33" s="677"/>
      <c r="DR33" s="677"/>
      <c r="DS33" s="677"/>
      <c r="DT33" s="677"/>
      <c r="DU33" s="677"/>
      <c r="DV33" s="678"/>
      <c r="DW33" s="646">
        <v>40.6</v>
      </c>
      <c r="DX33" s="675"/>
      <c r="DY33" s="675"/>
      <c r="DZ33" s="675"/>
      <c r="EA33" s="675"/>
      <c r="EB33" s="675"/>
      <c r="EC33" s="676"/>
    </row>
    <row r="34" spans="2:133" ht="11.25" customHeight="1" x14ac:dyDescent="0.15">
      <c r="B34" s="638" t="s">
        <v>317</v>
      </c>
      <c r="C34" s="639"/>
      <c r="D34" s="639"/>
      <c r="E34" s="639"/>
      <c r="F34" s="639"/>
      <c r="G34" s="639"/>
      <c r="H34" s="639"/>
      <c r="I34" s="639"/>
      <c r="J34" s="639"/>
      <c r="K34" s="639"/>
      <c r="L34" s="639"/>
      <c r="M34" s="639"/>
      <c r="N34" s="639"/>
      <c r="O34" s="639"/>
      <c r="P34" s="639"/>
      <c r="Q34" s="640"/>
      <c r="R34" s="641">
        <v>427735</v>
      </c>
      <c r="S34" s="642"/>
      <c r="T34" s="642"/>
      <c r="U34" s="642"/>
      <c r="V34" s="642"/>
      <c r="W34" s="642"/>
      <c r="X34" s="642"/>
      <c r="Y34" s="643"/>
      <c r="Z34" s="644">
        <v>2.8</v>
      </c>
      <c r="AA34" s="644"/>
      <c r="AB34" s="644"/>
      <c r="AC34" s="644"/>
      <c r="AD34" s="645">
        <v>5688</v>
      </c>
      <c r="AE34" s="645"/>
      <c r="AF34" s="645"/>
      <c r="AG34" s="645"/>
      <c r="AH34" s="645"/>
      <c r="AI34" s="645"/>
      <c r="AJ34" s="645"/>
      <c r="AK34" s="645"/>
      <c r="AL34" s="646">
        <v>0.1</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1945832</v>
      </c>
      <c r="CS34" s="642"/>
      <c r="CT34" s="642"/>
      <c r="CU34" s="642"/>
      <c r="CV34" s="642"/>
      <c r="CW34" s="642"/>
      <c r="CX34" s="642"/>
      <c r="CY34" s="643"/>
      <c r="CZ34" s="646">
        <v>13.2</v>
      </c>
      <c r="DA34" s="675"/>
      <c r="DB34" s="675"/>
      <c r="DC34" s="679"/>
      <c r="DD34" s="650">
        <v>1374020</v>
      </c>
      <c r="DE34" s="642"/>
      <c r="DF34" s="642"/>
      <c r="DG34" s="642"/>
      <c r="DH34" s="642"/>
      <c r="DI34" s="642"/>
      <c r="DJ34" s="642"/>
      <c r="DK34" s="643"/>
      <c r="DL34" s="650">
        <v>989960</v>
      </c>
      <c r="DM34" s="642"/>
      <c r="DN34" s="642"/>
      <c r="DO34" s="642"/>
      <c r="DP34" s="642"/>
      <c r="DQ34" s="642"/>
      <c r="DR34" s="642"/>
      <c r="DS34" s="642"/>
      <c r="DT34" s="642"/>
      <c r="DU34" s="642"/>
      <c r="DV34" s="643"/>
      <c r="DW34" s="646">
        <v>11.1</v>
      </c>
      <c r="DX34" s="675"/>
      <c r="DY34" s="675"/>
      <c r="DZ34" s="675"/>
      <c r="EA34" s="675"/>
      <c r="EB34" s="675"/>
      <c r="EC34" s="676"/>
    </row>
    <row r="35" spans="2:133" ht="11.25" customHeight="1" x14ac:dyDescent="0.15">
      <c r="B35" s="638" t="s">
        <v>321</v>
      </c>
      <c r="C35" s="639"/>
      <c r="D35" s="639"/>
      <c r="E35" s="639"/>
      <c r="F35" s="639"/>
      <c r="G35" s="639"/>
      <c r="H35" s="639"/>
      <c r="I35" s="639"/>
      <c r="J35" s="639"/>
      <c r="K35" s="639"/>
      <c r="L35" s="639"/>
      <c r="M35" s="639"/>
      <c r="N35" s="639"/>
      <c r="O35" s="639"/>
      <c r="P35" s="639"/>
      <c r="Q35" s="640"/>
      <c r="R35" s="641">
        <v>1197272</v>
      </c>
      <c r="S35" s="642"/>
      <c r="T35" s="642"/>
      <c r="U35" s="642"/>
      <c r="V35" s="642"/>
      <c r="W35" s="642"/>
      <c r="X35" s="642"/>
      <c r="Y35" s="643"/>
      <c r="Z35" s="644">
        <v>7.8</v>
      </c>
      <c r="AA35" s="644"/>
      <c r="AB35" s="644"/>
      <c r="AC35" s="644"/>
      <c r="AD35" s="645" t="s">
        <v>231</v>
      </c>
      <c r="AE35" s="645"/>
      <c r="AF35" s="645"/>
      <c r="AG35" s="645"/>
      <c r="AH35" s="645"/>
      <c r="AI35" s="645"/>
      <c r="AJ35" s="645"/>
      <c r="AK35" s="645"/>
      <c r="AL35" s="646" t="s">
        <v>128</v>
      </c>
      <c r="AM35" s="647"/>
      <c r="AN35" s="647"/>
      <c r="AO35" s="648"/>
      <c r="AP35" s="234"/>
      <c r="AQ35" s="714" t="s">
        <v>322</v>
      </c>
      <c r="AR35" s="715"/>
      <c r="AS35" s="715"/>
      <c r="AT35" s="715"/>
      <c r="AU35" s="715"/>
      <c r="AV35" s="715"/>
      <c r="AW35" s="715"/>
      <c r="AX35" s="715"/>
      <c r="AY35" s="716"/>
      <c r="AZ35" s="630">
        <v>1778177</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55303</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87576</v>
      </c>
      <c r="CS35" s="677"/>
      <c r="CT35" s="677"/>
      <c r="CU35" s="677"/>
      <c r="CV35" s="677"/>
      <c r="CW35" s="677"/>
      <c r="CX35" s="677"/>
      <c r="CY35" s="678"/>
      <c r="CZ35" s="646">
        <v>0.6</v>
      </c>
      <c r="DA35" s="675"/>
      <c r="DB35" s="675"/>
      <c r="DC35" s="679"/>
      <c r="DD35" s="650">
        <v>74086</v>
      </c>
      <c r="DE35" s="677"/>
      <c r="DF35" s="677"/>
      <c r="DG35" s="677"/>
      <c r="DH35" s="677"/>
      <c r="DI35" s="677"/>
      <c r="DJ35" s="677"/>
      <c r="DK35" s="678"/>
      <c r="DL35" s="650">
        <v>73134</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231</v>
      </c>
      <c r="AA36" s="644"/>
      <c r="AB36" s="644"/>
      <c r="AC36" s="644"/>
      <c r="AD36" s="645" t="s">
        <v>231</v>
      </c>
      <c r="AE36" s="645"/>
      <c r="AF36" s="645"/>
      <c r="AG36" s="645"/>
      <c r="AH36" s="645"/>
      <c r="AI36" s="645"/>
      <c r="AJ36" s="645"/>
      <c r="AK36" s="645"/>
      <c r="AL36" s="646" t="s">
        <v>231</v>
      </c>
      <c r="AM36" s="647"/>
      <c r="AN36" s="647"/>
      <c r="AO36" s="648"/>
      <c r="AQ36" s="718" t="s">
        <v>326</v>
      </c>
      <c r="AR36" s="719"/>
      <c r="AS36" s="719"/>
      <c r="AT36" s="719"/>
      <c r="AU36" s="719"/>
      <c r="AV36" s="719"/>
      <c r="AW36" s="719"/>
      <c r="AX36" s="719"/>
      <c r="AY36" s="720"/>
      <c r="AZ36" s="641">
        <v>613095</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47103</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3134821</v>
      </c>
      <c r="CS36" s="642"/>
      <c r="CT36" s="642"/>
      <c r="CU36" s="642"/>
      <c r="CV36" s="642"/>
      <c r="CW36" s="642"/>
      <c r="CX36" s="642"/>
      <c r="CY36" s="643"/>
      <c r="CZ36" s="646">
        <v>21.3</v>
      </c>
      <c r="DA36" s="675"/>
      <c r="DB36" s="675"/>
      <c r="DC36" s="679"/>
      <c r="DD36" s="650">
        <v>2480802</v>
      </c>
      <c r="DE36" s="642"/>
      <c r="DF36" s="642"/>
      <c r="DG36" s="642"/>
      <c r="DH36" s="642"/>
      <c r="DI36" s="642"/>
      <c r="DJ36" s="642"/>
      <c r="DK36" s="643"/>
      <c r="DL36" s="650">
        <v>1712490</v>
      </c>
      <c r="DM36" s="642"/>
      <c r="DN36" s="642"/>
      <c r="DO36" s="642"/>
      <c r="DP36" s="642"/>
      <c r="DQ36" s="642"/>
      <c r="DR36" s="642"/>
      <c r="DS36" s="642"/>
      <c r="DT36" s="642"/>
      <c r="DU36" s="642"/>
      <c r="DV36" s="643"/>
      <c r="DW36" s="646">
        <v>19.2</v>
      </c>
      <c r="DX36" s="675"/>
      <c r="DY36" s="675"/>
      <c r="DZ36" s="675"/>
      <c r="EA36" s="675"/>
      <c r="EB36" s="675"/>
      <c r="EC36" s="676"/>
    </row>
    <row r="37" spans="2:133" ht="11.25" customHeight="1" x14ac:dyDescent="0.15">
      <c r="B37" s="638" t="s">
        <v>329</v>
      </c>
      <c r="C37" s="639"/>
      <c r="D37" s="639"/>
      <c r="E37" s="639"/>
      <c r="F37" s="639"/>
      <c r="G37" s="639"/>
      <c r="H37" s="639"/>
      <c r="I37" s="639"/>
      <c r="J37" s="639"/>
      <c r="K37" s="639"/>
      <c r="L37" s="639"/>
      <c r="M37" s="639"/>
      <c r="N37" s="639"/>
      <c r="O37" s="639"/>
      <c r="P37" s="639"/>
      <c r="Q37" s="640"/>
      <c r="R37" s="641">
        <v>575272</v>
      </c>
      <c r="S37" s="642"/>
      <c r="T37" s="642"/>
      <c r="U37" s="642"/>
      <c r="V37" s="642"/>
      <c r="W37" s="642"/>
      <c r="X37" s="642"/>
      <c r="Y37" s="643"/>
      <c r="Z37" s="644">
        <v>3.7</v>
      </c>
      <c r="AA37" s="644"/>
      <c r="AB37" s="644"/>
      <c r="AC37" s="644"/>
      <c r="AD37" s="645" t="s">
        <v>231</v>
      </c>
      <c r="AE37" s="645"/>
      <c r="AF37" s="645"/>
      <c r="AG37" s="645"/>
      <c r="AH37" s="645"/>
      <c r="AI37" s="645"/>
      <c r="AJ37" s="645"/>
      <c r="AK37" s="645"/>
      <c r="AL37" s="646" t="s">
        <v>231</v>
      </c>
      <c r="AM37" s="647"/>
      <c r="AN37" s="647"/>
      <c r="AO37" s="648"/>
      <c r="AQ37" s="718" t="s">
        <v>330</v>
      </c>
      <c r="AR37" s="719"/>
      <c r="AS37" s="719"/>
      <c r="AT37" s="719"/>
      <c r="AU37" s="719"/>
      <c r="AV37" s="719"/>
      <c r="AW37" s="719"/>
      <c r="AX37" s="719"/>
      <c r="AY37" s="720"/>
      <c r="AZ37" s="641">
        <v>148026</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3610</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980427</v>
      </c>
      <c r="CS37" s="677"/>
      <c r="CT37" s="677"/>
      <c r="CU37" s="677"/>
      <c r="CV37" s="677"/>
      <c r="CW37" s="677"/>
      <c r="CX37" s="677"/>
      <c r="CY37" s="678"/>
      <c r="CZ37" s="646">
        <v>6.7</v>
      </c>
      <c r="DA37" s="675"/>
      <c r="DB37" s="675"/>
      <c r="DC37" s="679"/>
      <c r="DD37" s="650">
        <v>976140</v>
      </c>
      <c r="DE37" s="677"/>
      <c r="DF37" s="677"/>
      <c r="DG37" s="677"/>
      <c r="DH37" s="677"/>
      <c r="DI37" s="677"/>
      <c r="DJ37" s="677"/>
      <c r="DK37" s="678"/>
      <c r="DL37" s="650">
        <v>941624</v>
      </c>
      <c r="DM37" s="677"/>
      <c r="DN37" s="677"/>
      <c r="DO37" s="677"/>
      <c r="DP37" s="677"/>
      <c r="DQ37" s="677"/>
      <c r="DR37" s="677"/>
      <c r="DS37" s="677"/>
      <c r="DT37" s="677"/>
      <c r="DU37" s="677"/>
      <c r="DV37" s="678"/>
      <c r="DW37" s="646">
        <v>10.6</v>
      </c>
      <c r="DX37" s="675"/>
      <c r="DY37" s="675"/>
      <c r="DZ37" s="675"/>
      <c r="EA37" s="675"/>
      <c r="EB37" s="675"/>
      <c r="EC37" s="676"/>
    </row>
    <row r="38" spans="2:133" ht="11.25" customHeight="1" x14ac:dyDescent="0.15">
      <c r="B38" s="686" t="s">
        <v>333</v>
      </c>
      <c r="C38" s="687"/>
      <c r="D38" s="687"/>
      <c r="E38" s="687"/>
      <c r="F38" s="687"/>
      <c r="G38" s="687"/>
      <c r="H38" s="687"/>
      <c r="I38" s="687"/>
      <c r="J38" s="687"/>
      <c r="K38" s="687"/>
      <c r="L38" s="687"/>
      <c r="M38" s="687"/>
      <c r="N38" s="687"/>
      <c r="O38" s="687"/>
      <c r="P38" s="687"/>
      <c r="Q38" s="688"/>
      <c r="R38" s="721">
        <v>15374826</v>
      </c>
      <c r="S38" s="722"/>
      <c r="T38" s="722"/>
      <c r="U38" s="722"/>
      <c r="V38" s="722"/>
      <c r="W38" s="722"/>
      <c r="X38" s="722"/>
      <c r="Y38" s="723"/>
      <c r="Z38" s="724">
        <v>100</v>
      </c>
      <c r="AA38" s="724"/>
      <c r="AB38" s="724"/>
      <c r="AC38" s="724"/>
      <c r="AD38" s="725">
        <v>8341713</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t="s">
        <v>231</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5651</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1017056</v>
      </c>
      <c r="CS38" s="642"/>
      <c r="CT38" s="642"/>
      <c r="CU38" s="642"/>
      <c r="CV38" s="642"/>
      <c r="CW38" s="642"/>
      <c r="CX38" s="642"/>
      <c r="CY38" s="643"/>
      <c r="CZ38" s="646">
        <v>6.9</v>
      </c>
      <c r="DA38" s="675"/>
      <c r="DB38" s="675"/>
      <c r="DC38" s="679"/>
      <c r="DD38" s="650">
        <v>855151</v>
      </c>
      <c r="DE38" s="642"/>
      <c r="DF38" s="642"/>
      <c r="DG38" s="642"/>
      <c r="DH38" s="642"/>
      <c r="DI38" s="642"/>
      <c r="DJ38" s="642"/>
      <c r="DK38" s="643"/>
      <c r="DL38" s="650">
        <v>844991</v>
      </c>
      <c r="DM38" s="642"/>
      <c r="DN38" s="642"/>
      <c r="DO38" s="642"/>
      <c r="DP38" s="642"/>
      <c r="DQ38" s="642"/>
      <c r="DR38" s="642"/>
      <c r="DS38" s="642"/>
      <c r="DT38" s="642"/>
      <c r="DU38" s="642"/>
      <c r="DV38" s="643"/>
      <c r="DW38" s="646">
        <v>9.5</v>
      </c>
      <c r="DX38" s="675"/>
      <c r="DY38" s="675"/>
      <c r="DZ38" s="675"/>
      <c r="EA38" s="675"/>
      <c r="EB38" s="675"/>
      <c r="EC38" s="676"/>
    </row>
    <row r="39" spans="2:133" ht="11.25" customHeight="1" x14ac:dyDescent="0.15">
      <c r="AQ39" s="718" t="s">
        <v>337</v>
      </c>
      <c r="AR39" s="719"/>
      <c r="AS39" s="719"/>
      <c r="AT39" s="719"/>
      <c r="AU39" s="719"/>
      <c r="AV39" s="719"/>
      <c r="AW39" s="719"/>
      <c r="AX39" s="719"/>
      <c r="AY39" s="720"/>
      <c r="AZ39" s="641" t="s">
        <v>231</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107</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208473</v>
      </c>
      <c r="CS39" s="677"/>
      <c r="CT39" s="677"/>
      <c r="CU39" s="677"/>
      <c r="CV39" s="677"/>
      <c r="CW39" s="677"/>
      <c r="CX39" s="677"/>
      <c r="CY39" s="678"/>
      <c r="CZ39" s="646">
        <v>1.4</v>
      </c>
      <c r="DA39" s="675"/>
      <c r="DB39" s="675"/>
      <c r="DC39" s="679"/>
      <c r="DD39" s="650">
        <v>149912</v>
      </c>
      <c r="DE39" s="677"/>
      <c r="DF39" s="677"/>
      <c r="DG39" s="677"/>
      <c r="DH39" s="677"/>
      <c r="DI39" s="677"/>
      <c r="DJ39" s="677"/>
      <c r="DK39" s="678"/>
      <c r="DL39" s="650" t="s">
        <v>128</v>
      </c>
      <c r="DM39" s="677"/>
      <c r="DN39" s="677"/>
      <c r="DO39" s="677"/>
      <c r="DP39" s="677"/>
      <c r="DQ39" s="677"/>
      <c r="DR39" s="677"/>
      <c r="DS39" s="677"/>
      <c r="DT39" s="677"/>
      <c r="DU39" s="677"/>
      <c r="DV39" s="678"/>
      <c r="DW39" s="646" t="s">
        <v>231</v>
      </c>
      <c r="DX39" s="675"/>
      <c r="DY39" s="675"/>
      <c r="DZ39" s="675"/>
      <c r="EA39" s="675"/>
      <c r="EB39" s="675"/>
      <c r="EC39" s="676"/>
    </row>
    <row r="40" spans="2:133" ht="11.25" customHeight="1" x14ac:dyDescent="0.15">
      <c r="AQ40" s="718" t="s">
        <v>341</v>
      </c>
      <c r="AR40" s="719"/>
      <c r="AS40" s="719"/>
      <c r="AT40" s="719"/>
      <c r="AU40" s="719"/>
      <c r="AV40" s="719"/>
      <c r="AW40" s="719"/>
      <c r="AX40" s="719"/>
      <c r="AY40" s="720"/>
      <c r="AZ40" s="641">
        <v>197998</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128</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133700</v>
      </c>
      <c r="CS40" s="642"/>
      <c r="CT40" s="642"/>
      <c r="CU40" s="642"/>
      <c r="CV40" s="642"/>
      <c r="CW40" s="642"/>
      <c r="CX40" s="642"/>
      <c r="CY40" s="643"/>
      <c r="CZ40" s="646">
        <v>0.9</v>
      </c>
      <c r="DA40" s="675"/>
      <c r="DB40" s="675"/>
      <c r="DC40" s="679"/>
      <c r="DD40" s="650" t="s">
        <v>231</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344</v>
      </c>
      <c r="AR41" s="729"/>
      <c r="AS41" s="729"/>
      <c r="AT41" s="729"/>
      <c r="AU41" s="729"/>
      <c r="AV41" s="729"/>
      <c r="AW41" s="729"/>
      <c r="AX41" s="729"/>
      <c r="AY41" s="730"/>
      <c r="AZ41" s="721">
        <v>819058</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376</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231</v>
      </c>
      <c r="DA41" s="675"/>
      <c r="DB41" s="675"/>
      <c r="DC41" s="679"/>
      <c r="DD41" s="650" t="s">
        <v>231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1833225</v>
      </c>
      <c r="CS42" s="642"/>
      <c r="CT42" s="642"/>
      <c r="CU42" s="642"/>
      <c r="CV42" s="642"/>
      <c r="CW42" s="642"/>
      <c r="CX42" s="642"/>
      <c r="CY42" s="643"/>
      <c r="CZ42" s="646">
        <v>12.4</v>
      </c>
      <c r="DA42" s="647"/>
      <c r="DB42" s="647"/>
      <c r="DC42" s="742"/>
      <c r="DD42" s="650">
        <v>318916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t="s">
        <v>231</v>
      </c>
      <c r="CS43" s="677"/>
      <c r="CT43" s="677"/>
      <c r="CU43" s="677"/>
      <c r="CV43" s="677"/>
      <c r="CW43" s="677"/>
      <c r="CX43" s="677"/>
      <c r="CY43" s="678"/>
      <c r="CZ43" s="646" t="s">
        <v>128</v>
      </c>
      <c r="DA43" s="675"/>
      <c r="DB43" s="675"/>
      <c r="DC43" s="679"/>
      <c r="DD43" s="650" t="s">
        <v>128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303</v>
      </c>
      <c r="CE44" s="754"/>
      <c r="CF44" s="638" t="s">
        <v>352</v>
      </c>
      <c r="CG44" s="639"/>
      <c r="CH44" s="639"/>
      <c r="CI44" s="639"/>
      <c r="CJ44" s="639"/>
      <c r="CK44" s="639"/>
      <c r="CL44" s="639"/>
      <c r="CM44" s="639"/>
      <c r="CN44" s="639"/>
      <c r="CO44" s="639"/>
      <c r="CP44" s="639"/>
      <c r="CQ44" s="640"/>
      <c r="CR44" s="641">
        <v>1800885</v>
      </c>
      <c r="CS44" s="642"/>
      <c r="CT44" s="642"/>
      <c r="CU44" s="642"/>
      <c r="CV44" s="642"/>
      <c r="CW44" s="642"/>
      <c r="CX44" s="642"/>
      <c r="CY44" s="643"/>
      <c r="CZ44" s="646">
        <v>12.2</v>
      </c>
      <c r="DA44" s="647"/>
      <c r="DB44" s="647"/>
      <c r="DC44" s="742"/>
      <c r="DD44" s="650">
        <v>306976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1172948</v>
      </c>
      <c r="CS45" s="677"/>
      <c r="CT45" s="677"/>
      <c r="CU45" s="677"/>
      <c r="CV45" s="677"/>
      <c r="CW45" s="677"/>
      <c r="CX45" s="677"/>
      <c r="CY45" s="678"/>
      <c r="CZ45" s="646">
        <v>8</v>
      </c>
      <c r="DA45" s="675"/>
      <c r="DB45" s="675"/>
      <c r="DC45" s="679"/>
      <c r="DD45" s="650">
        <v>86594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502576</v>
      </c>
      <c r="CS46" s="642"/>
      <c r="CT46" s="642"/>
      <c r="CU46" s="642"/>
      <c r="CV46" s="642"/>
      <c r="CW46" s="642"/>
      <c r="CX46" s="642"/>
      <c r="CY46" s="643"/>
      <c r="CZ46" s="646">
        <v>3.4</v>
      </c>
      <c r="DA46" s="647"/>
      <c r="DB46" s="647"/>
      <c r="DC46" s="742"/>
      <c r="DD46" s="650">
        <v>187689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32340</v>
      </c>
      <c r="CS47" s="677"/>
      <c r="CT47" s="677"/>
      <c r="CU47" s="677"/>
      <c r="CV47" s="677"/>
      <c r="CW47" s="677"/>
      <c r="CX47" s="677"/>
      <c r="CY47" s="678"/>
      <c r="CZ47" s="646">
        <v>0.2</v>
      </c>
      <c r="DA47" s="675"/>
      <c r="DB47" s="675"/>
      <c r="DC47" s="679"/>
      <c r="DD47" s="650">
        <v>11940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14725675</v>
      </c>
      <c r="CS49" s="711"/>
      <c r="CT49" s="711"/>
      <c r="CU49" s="711"/>
      <c r="CV49" s="711"/>
      <c r="CW49" s="711"/>
      <c r="CX49" s="711"/>
      <c r="CY49" s="743"/>
      <c r="CZ49" s="726">
        <v>100</v>
      </c>
      <c r="DA49" s="744"/>
      <c r="DB49" s="744"/>
      <c r="DC49" s="745"/>
      <c r="DD49" s="746">
        <v>9634696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8VmJkb+YowUuQ/lGGVip0eeBzluKTpWdeEHSsNDYCGV357PP967Q5XHo/6UrqFKGMvAN5tuqTNCuM55RhQ3Nw==" saltValue="fltSAjx67aByQ5RA8pXZ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359</v>
      </c>
      <c r="DK2" s="789"/>
      <c r="DL2" s="789"/>
      <c r="DM2" s="789"/>
      <c r="DN2" s="789"/>
      <c r="DO2" s="790"/>
      <c r="DP2" s="249"/>
      <c r="DQ2" s="788" t="s">
        <v>360</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363</v>
      </c>
      <c r="B5" s="783"/>
      <c r="C5" s="783"/>
      <c r="D5" s="783"/>
      <c r="E5" s="783"/>
      <c r="F5" s="783"/>
      <c r="G5" s="783"/>
      <c r="H5" s="783"/>
      <c r="I5" s="783"/>
      <c r="J5" s="783"/>
      <c r="K5" s="783"/>
      <c r="L5" s="783"/>
      <c r="M5" s="783"/>
      <c r="N5" s="783"/>
      <c r="O5" s="783"/>
      <c r="P5" s="784"/>
      <c r="Q5" s="759" t="s">
        <v>364</v>
      </c>
      <c r="R5" s="760"/>
      <c r="S5" s="760"/>
      <c r="T5" s="760"/>
      <c r="U5" s="761"/>
      <c r="V5" s="759" t="s">
        <v>365</v>
      </c>
      <c r="W5" s="760"/>
      <c r="X5" s="760"/>
      <c r="Y5" s="760"/>
      <c r="Z5" s="761"/>
      <c r="AA5" s="759" t="s">
        <v>366</v>
      </c>
      <c r="AB5" s="760"/>
      <c r="AC5" s="760"/>
      <c r="AD5" s="760"/>
      <c r="AE5" s="760"/>
      <c r="AF5" s="792"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2" t="s">
        <v>371</v>
      </c>
      <c r="BR5" s="783"/>
      <c r="BS5" s="783"/>
      <c r="BT5" s="783"/>
      <c r="BU5" s="783"/>
      <c r="BV5" s="783"/>
      <c r="BW5" s="783"/>
      <c r="BX5" s="783"/>
      <c r="BY5" s="783"/>
      <c r="BZ5" s="783"/>
      <c r="CA5" s="783"/>
      <c r="CB5" s="783"/>
      <c r="CC5" s="783"/>
      <c r="CD5" s="783"/>
      <c r="CE5" s="783"/>
      <c r="CF5" s="783"/>
      <c r="CG5" s="784"/>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380</v>
      </c>
      <c r="C7" s="774"/>
      <c r="D7" s="774"/>
      <c r="E7" s="774"/>
      <c r="F7" s="774"/>
      <c r="G7" s="774"/>
      <c r="H7" s="774"/>
      <c r="I7" s="774"/>
      <c r="J7" s="774"/>
      <c r="K7" s="774"/>
      <c r="L7" s="774"/>
      <c r="M7" s="774"/>
      <c r="N7" s="774"/>
      <c r="O7" s="774"/>
      <c r="P7" s="775"/>
      <c r="Q7" s="776">
        <v>15412</v>
      </c>
      <c r="R7" s="777"/>
      <c r="S7" s="777"/>
      <c r="T7" s="777"/>
      <c r="U7" s="777"/>
      <c r="V7" s="777">
        <v>14763</v>
      </c>
      <c r="W7" s="777"/>
      <c r="X7" s="777"/>
      <c r="Y7" s="777"/>
      <c r="Z7" s="777"/>
      <c r="AA7" s="777">
        <v>649</v>
      </c>
      <c r="AB7" s="777"/>
      <c r="AC7" s="777"/>
      <c r="AD7" s="777"/>
      <c r="AE7" s="778"/>
      <c r="AF7" s="779">
        <v>534</v>
      </c>
      <c r="AG7" s="780"/>
      <c r="AH7" s="780"/>
      <c r="AI7" s="780"/>
      <c r="AJ7" s="781"/>
      <c r="AK7" s="816" t="s">
        <v>582</v>
      </c>
      <c r="AL7" s="817"/>
      <c r="AM7" s="817"/>
      <c r="AN7" s="817"/>
      <c r="AO7" s="817"/>
      <c r="AP7" s="817">
        <v>17581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596</v>
      </c>
      <c r="BT7" s="821"/>
      <c r="BU7" s="821"/>
      <c r="BV7" s="821"/>
      <c r="BW7" s="821"/>
      <c r="BX7" s="821"/>
      <c r="BY7" s="821"/>
      <c r="BZ7" s="821"/>
      <c r="CA7" s="821"/>
      <c r="CB7" s="821"/>
      <c r="CC7" s="821"/>
      <c r="CD7" s="821"/>
      <c r="CE7" s="821"/>
      <c r="CF7" s="821"/>
      <c r="CG7" s="822"/>
      <c r="CH7" s="813">
        <v>0</v>
      </c>
      <c r="CI7" s="814"/>
      <c r="CJ7" s="814"/>
      <c r="CK7" s="814"/>
      <c r="CL7" s="815"/>
      <c r="CM7" s="813">
        <v>105</v>
      </c>
      <c r="CN7" s="814"/>
      <c r="CO7" s="814"/>
      <c r="CP7" s="814"/>
      <c r="CQ7" s="815"/>
      <c r="CR7" s="813">
        <v>50</v>
      </c>
      <c r="CS7" s="814"/>
      <c r="CT7" s="814"/>
      <c r="CU7" s="814"/>
      <c r="CV7" s="815"/>
      <c r="CW7" s="813">
        <v>11</v>
      </c>
      <c r="CX7" s="814"/>
      <c r="CY7" s="814"/>
      <c r="CZ7" s="814"/>
      <c r="DA7" s="815"/>
      <c r="DB7" s="813" t="s">
        <v>582</v>
      </c>
      <c r="DC7" s="814"/>
      <c r="DD7" s="814"/>
      <c r="DE7" s="814"/>
      <c r="DF7" s="815"/>
      <c r="DG7" s="813" t="s">
        <v>582</v>
      </c>
      <c r="DH7" s="814"/>
      <c r="DI7" s="814"/>
      <c r="DJ7" s="814"/>
      <c r="DK7" s="815"/>
      <c r="DL7" s="813" t="s">
        <v>582</v>
      </c>
      <c r="DM7" s="814"/>
      <c r="DN7" s="814"/>
      <c r="DO7" s="814"/>
      <c r="DP7" s="815"/>
      <c r="DQ7" s="813" t="s">
        <v>582</v>
      </c>
      <c r="DR7" s="814"/>
      <c r="DS7" s="814"/>
      <c r="DT7" s="814"/>
      <c r="DU7" s="815"/>
      <c r="DV7" s="794"/>
      <c r="DW7" s="795"/>
      <c r="DX7" s="795"/>
      <c r="DY7" s="795"/>
      <c r="DZ7" s="796"/>
      <c r="EA7" s="254"/>
    </row>
    <row r="8" spans="1:131" s="255" customFormat="1" ht="26.25" customHeight="1" x14ac:dyDescent="0.15">
      <c r="A8" s="261">
        <v>2</v>
      </c>
      <c r="B8" s="797" t="s">
        <v>381</v>
      </c>
      <c r="C8" s="798"/>
      <c r="D8" s="798"/>
      <c r="E8" s="798"/>
      <c r="F8" s="798"/>
      <c r="G8" s="798"/>
      <c r="H8" s="798"/>
      <c r="I8" s="798"/>
      <c r="J8" s="798"/>
      <c r="K8" s="798"/>
      <c r="L8" s="798"/>
      <c r="M8" s="798"/>
      <c r="N8" s="798"/>
      <c r="O8" s="798"/>
      <c r="P8" s="799"/>
      <c r="Q8" s="800">
        <v>3</v>
      </c>
      <c r="R8" s="801"/>
      <c r="S8" s="801"/>
      <c r="T8" s="801"/>
      <c r="U8" s="801"/>
      <c r="V8" s="801">
        <v>3</v>
      </c>
      <c r="W8" s="801"/>
      <c r="X8" s="801"/>
      <c r="Y8" s="801"/>
      <c r="Z8" s="801"/>
      <c r="AA8" s="801">
        <v>0</v>
      </c>
      <c r="AB8" s="801"/>
      <c r="AC8" s="801"/>
      <c r="AD8" s="801"/>
      <c r="AE8" s="802"/>
      <c r="AF8" s="803">
        <v>0</v>
      </c>
      <c r="AG8" s="804"/>
      <c r="AH8" s="804"/>
      <c r="AI8" s="804"/>
      <c r="AJ8" s="805"/>
      <c r="AK8" s="806" t="s">
        <v>582</v>
      </c>
      <c r="AL8" s="807"/>
      <c r="AM8" s="807"/>
      <c r="AN8" s="807"/>
      <c r="AO8" s="807"/>
      <c r="AP8" s="807" t="s">
        <v>582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15415</v>
      </c>
      <c r="R23" s="836"/>
      <c r="S23" s="836"/>
      <c r="T23" s="836"/>
      <c r="U23" s="836"/>
      <c r="V23" s="836">
        <v>14766</v>
      </c>
      <c r="W23" s="836"/>
      <c r="X23" s="836"/>
      <c r="Y23" s="836"/>
      <c r="Z23" s="836"/>
      <c r="AA23" s="836">
        <v>649</v>
      </c>
      <c r="AB23" s="836"/>
      <c r="AC23" s="836"/>
      <c r="AD23" s="836"/>
      <c r="AE23" s="837"/>
      <c r="AF23" s="838">
        <v>534</v>
      </c>
      <c r="AG23" s="836"/>
      <c r="AH23" s="836"/>
      <c r="AI23" s="836"/>
      <c r="AJ23" s="839"/>
      <c r="AK23" s="840"/>
      <c r="AL23" s="841"/>
      <c r="AM23" s="841"/>
      <c r="AN23" s="841"/>
      <c r="AO23" s="841"/>
      <c r="AP23" s="836">
        <v>17581</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363</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3186</v>
      </c>
      <c r="R28" s="865"/>
      <c r="S28" s="865"/>
      <c r="T28" s="865"/>
      <c r="U28" s="865"/>
      <c r="V28" s="865">
        <v>3131</v>
      </c>
      <c r="W28" s="865"/>
      <c r="X28" s="865"/>
      <c r="Y28" s="865"/>
      <c r="Z28" s="865"/>
      <c r="AA28" s="865">
        <v>55</v>
      </c>
      <c r="AB28" s="865"/>
      <c r="AC28" s="865"/>
      <c r="AD28" s="865"/>
      <c r="AE28" s="866"/>
      <c r="AF28" s="867">
        <v>55</v>
      </c>
      <c r="AG28" s="865"/>
      <c r="AH28" s="865"/>
      <c r="AI28" s="865"/>
      <c r="AJ28" s="868"/>
      <c r="AK28" s="869">
        <v>198</v>
      </c>
      <c r="AL28" s="860"/>
      <c r="AM28" s="860"/>
      <c r="AN28" s="860"/>
      <c r="AO28" s="860"/>
      <c r="AP28" s="860" t="s">
        <v>582</v>
      </c>
      <c r="AQ28" s="860"/>
      <c r="AR28" s="860"/>
      <c r="AS28" s="860"/>
      <c r="AT28" s="860"/>
      <c r="AU28" s="860" t="s">
        <v>582</v>
      </c>
      <c r="AV28" s="860"/>
      <c r="AW28" s="860"/>
      <c r="AX28" s="860"/>
      <c r="AY28" s="860"/>
      <c r="AZ28" s="861" t="s">
        <v>582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345</v>
      </c>
      <c r="R29" s="801"/>
      <c r="S29" s="801"/>
      <c r="T29" s="801"/>
      <c r="U29" s="801"/>
      <c r="V29" s="801">
        <v>344</v>
      </c>
      <c r="W29" s="801"/>
      <c r="X29" s="801"/>
      <c r="Y29" s="801"/>
      <c r="Z29" s="801"/>
      <c r="AA29" s="801">
        <v>1</v>
      </c>
      <c r="AB29" s="801"/>
      <c r="AC29" s="801"/>
      <c r="AD29" s="801"/>
      <c r="AE29" s="802"/>
      <c r="AF29" s="803">
        <v>1</v>
      </c>
      <c r="AG29" s="804"/>
      <c r="AH29" s="804"/>
      <c r="AI29" s="804"/>
      <c r="AJ29" s="805"/>
      <c r="AK29" s="872">
        <v>78</v>
      </c>
      <c r="AL29" s="873"/>
      <c r="AM29" s="873"/>
      <c r="AN29" s="873"/>
      <c r="AO29" s="873"/>
      <c r="AP29" s="873" t="s">
        <v>582</v>
      </c>
      <c r="AQ29" s="873"/>
      <c r="AR29" s="873"/>
      <c r="AS29" s="873"/>
      <c r="AT29" s="873"/>
      <c r="AU29" s="873" t="s">
        <v>582</v>
      </c>
      <c r="AV29" s="873"/>
      <c r="AW29" s="873"/>
      <c r="AX29" s="873"/>
      <c r="AY29" s="873"/>
      <c r="AZ29" s="874" t="s">
        <v>582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808</v>
      </c>
      <c r="R30" s="801"/>
      <c r="S30" s="801"/>
      <c r="T30" s="801"/>
      <c r="U30" s="801"/>
      <c r="V30" s="801">
        <v>720</v>
      </c>
      <c r="W30" s="801"/>
      <c r="X30" s="801"/>
      <c r="Y30" s="801"/>
      <c r="Z30" s="801"/>
      <c r="AA30" s="801">
        <v>88</v>
      </c>
      <c r="AB30" s="801"/>
      <c r="AC30" s="801"/>
      <c r="AD30" s="801"/>
      <c r="AE30" s="802"/>
      <c r="AF30" s="803">
        <v>248</v>
      </c>
      <c r="AG30" s="804"/>
      <c r="AH30" s="804"/>
      <c r="AI30" s="804"/>
      <c r="AJ30" s="805"/>
      <c r="AK30" s="872">
        <v>138</v>
      </c>
      <c r="AL30" s="873"/>
      <c r="AM30" s="873"/>
      <c r="AN30" s="873"/>
      <c r="AO30" s="873"/>
      <c r="AP30" s="873">
        <v>1363</v>
      </c>
      <c r="AQ30" s="873"/>
      <c r="AR30" s="873"/>
      <c r="AS30" s="873"/>
      <c r="AT30" s="873"/>
      <c r="AU30" s="873">
        <v>331</v>
      </c>
      <c r="AV30" s="873"/>
      <c r="AW30" s="873"/>
      <c r="AX30" s="873"/>
      <c r="AY30" s="873"/>
      <c r="AZ30" s="874" t="s">
        <v>582</v>
      </c>
      <c r="BA30" s="874"/>
      <c r="BB30" s="874"/>
      <c r="BC30" s="874"/>
      <c r="BD30" s="874"/>
      <c r="BE30" s="870" t="s">
        <v>398</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4</v>
      </c>
      <c r="R31" s="801"/>
      <c r="S31" s="801"/>
      <c r="T31" s="801"/>
      <c r="U31" s="801"/>
      <c r="V31" s="801">
        <v>14</v>
      </c>
      <c r="W31" s="801"/>
      <c r="X31" s="801"/>
      <c r="Y31" s="801"/>
      <c r="Z31" s="801"/>
      <c r="AA31" s="801">
        <v>-10</v>
      </c>
      <c r="AB31" s="801"/>
      <c r="AC31" s="801"/>
      <c r="AD31" s="801"/>
      <c r="AE31" s="802"/>
      <c r="AF31" s="803">
        <v>26</v>
      </c>
      <c r="AG31" s="804"/>
      <c r="AH31" s="804"/>
      <c r="AI31" s="804"/>
      <c r="AJ31" s="805"/>
      <c r="AK31" s="872" t="s">
        <v>582</v>
      </c>
      <c r="AL31" s="873"/>
      <c r="AM31" s="873"/>
      <c r="AN31" s="873"/>
      <c r="AO31" s="873"/>
      <c r="AP31" s="873" t="s">
        <v>582</v>
      </c>
      <c r="AQ31" s="873"/>
      <c r="AR31" s="873"/>
      <c r="AS31" s="873"/>
      <c r="AT31" s="873"/>
      <c r="AU31" s="873" t="s">
        <v>583</v>
      </c>
      <c r="AV31" s="873"/>
      <c r="AW31" s="873"/>
      <c r="AX31" s="873"/>
      <c r="AY31" s="873"/>
      <c r="AZ31" s="874" t="s">
        <v>584</v>
      </c>
      <c r="BA31" s="874"/>
      <c r="BB31" s="874"/>
      <c r="BC31" s="874"/>
      <c r="BD31" s="874"/>
      <c r="BE31" s="870" t="s">
        <v>398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400</v>
      </c>
      <c r="C32" s="798"/>
      <c r="D32" s="798"/>
      <c r="E32" s="798"/>
      <c r="F32" s="798"/>
      <c r="G32" s="798"/>
      <c r="H32" s="798"/>
      <c r="I32" s="798"/>
      <c r="J32" s="798"/>
      <c r="K32" s="798"/>
      <c r="L32" s="798"/>
      <c r="M32" s="798"/>
      <c r="N32" s="798"/>
      <c r="O32" s="798"/>
      <c r="P32" s="799"/>
      <c r="Q32" s="800">
        <v>1175</v>
      </c>
      <c r="R32" s="801"/>
      <c r="S32" s="801"/>
      <c r="T32" s="801"/>
      <c r="U32" s="801"/>
      <c r="V32" s="801">
        <v>1177</v>
      </c>
      <c r="W32" s="801"/>
      <c r="X32" s="801"/>
      <c r="Y32" s="801"/>
      <c r="Z32" s="801"/>
      <c r="AA32" s="801">
        <v>-2</v>
      </c>
      <c r="AB32" s="801"/>
      <c r="AC32" s="801"/>
      <c r="AD32" s="801"/>
      <c r="AE32" s="802"/>
      <c r="AF32" s="803">
        <v>85</v>
      </c>
      <c r="AG32" s="804"/>
      <c r="AH32" s="804"/>
      <c r="AI32" s="804"/>
      <c r="AJ32" s="805"/>
      <c r="AK32" s="872">
        <v>382</v>
      </c>
      <c r="AL32" s="873"/>
      <c r="AM32" s="873"/>
      <c r="AN32" s="873"/>
      <c r="AO32" s="873"/>
      <c r="AP32" s="873">
        <v>10673</v>
      </c>
      <c r="AQ32" s="873"/>
      <c r="AR32" s="873"/>
      <c r="AS32" s="873"/>
      <c r="AT32" s="873"/>
      <c r="AU32" s="873">
        <v>4685</v>
      </c>
      <c r="AV32" s="873"/>
      <c r="AW32" s="873"/>
      <c r="AX32" s="873"/>
      <c r="AY32" s="873"/>
      <c r="AZ32" s="874" t="s">
        <v>582</v>
      </c>
      <c r="BA32" s="874"/>
      <c r="BB32" s="874"/>
      <c r="BC32" s="874"/>
      <c r="BD32" s="874"/>
      <c r="BE32" s="870" t="s">
        <v>398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401</v>
      </c>
      <c r="C33" s="798"/>
      <c r="D33" s="798"/>
      <c r="E33" s="798"/>
      <c r="F33" s="798"/>
      <c r="G33" s="798"/>
      <c r="H33" s="798"/>
      <c r="I33" s="798"/>
      <c r="J33" s="798"/>
      <c r="K33" s="798"/>
      <c r="L33" s="798"/>
      <c r="M33" s="798"/>
      <c r="N33" s="798"/>
      <c r="O33" s="798"/>
      <c r="P33" s="799"/>
      <c r="Q33" s="800">
        <v>21</v>
      </c>
      <c r="R33" s="801"/>
      <c r="S33" s="801"/>
      <c r="T33" s="801"/>
      <c r="U33" s="801"/>
      <c r="V33" s="801">
        <v>19</v>
      </c>
      <c r="W33" s="801"/>
      <c r="X33" s="801"/>
      <c r="Y33" s="801"/>
      <c r="Z33" s="801"/>
      <c r="AA33" s="801">
        <v>-2</v>
      </c>
      <c r="AB33" s="801"/>
      <c r="AC33" s="801"/>
      <c r="AD33" s="801"/>
      <c r="AE33" s="802"/>
      <c r="AF33" s="803">
        <v>17</v>
      </c>
      <c r="AG33" s="804"/>
      <c r="AH33" s="804"/>
      <c r="AI33" s="804"/>
      <c r="AJ33" s="805"/>
      <c r="AK33" s="872">
        <v>11</v>
      </c>
      <c r="AL33" s="873"/>
      <c r="AM33" s="873"/>
      <c r="AN33" s="873"/>
      <c r="AO33" s="873"/>
      <c r="AP33" s="873">
        <v>54</v>
      </c>
      <c r="AQ33" s="873"/>
      <c r="AR33" s="873"/>
      <c r="AS33" s="873"/>
      <c r="AT33" s="873"/>
      <c r="AU33" s="873">
        <v>37</v>
      </c>
      <c r="AV33" s="873"/>
      <c r="AW33" s="873"/>
      <c r="AX33" s="873"/>
      <c r="AY33" s="873"/>
      <c r="AZ33" s="874" t="s">
        <v>582</v>
      </c>
      <c r="BA33" s="874"/>
      <c r="BB33" s="874"/>
      <c r="BC33" s="874"/>
      <c r="BD33" s="874"/>
      <c r="BE33" s="870" t="s">
        <v>402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433</v>
      </c>
      <c r="AG63" s="884"/>
      <c r="AH63" s="884"/>
      <c r="AI63" s="884"/>
      <c r="AJ63" s="885"/>
      <c r="AK63" s="886"/>
      <c r="AL63" s="881"/>
      <c r="AM63" s="881"/>
      <c r="AN63" s="881"/>
      <c r="AO63" s="881"/>
      <c r="AP63" s="884">
        <v>12090</v>
      </c>
      <c r="AQ63" s="884"/>
      <c r="AR63" s="884"/>
      <c r="AS63" s="884"/>
      <c r="AT63" s="884"/>
      <c r="AU63" s="884">
        <v>5053</v>
      </c>
      <c r="AV63" s="884"/>
      <c r="AW63" s="884"/>
      <c r="AX63" s="884"/>
      <c r="AY63" s="884"/>
      <c r="AZ63" s="888"/>
      <c r="BA63" s="888"/>
      <c r="BB63" s="888"/>
      <c r="BC63" s="888"/>
      <c r="BD63" s="888"/>
      <c r="BE63" s="889"/>
      <c r="BF63" s="889"/>
      <c r="BG63" s="889"/>
      <c r="BH63" s="889"/>
      <c r="BI63" s="890"/>
      <c r="BJ63" s="891" t="s">
        <v>405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389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585</v>
      </c>
      <c r="C68" s="912"/>
      <c r="D68" s="912"/>
      <c r="E68" s="912"/>
      <c r="F68" s="912"/>
      <c r="G68" s="912"/>
      <c r="H68" s="912"/>
      <c r="I68" s="912"/>
      <c r="J68" s="912"/>
      <c r="K68" s="912"/>
      <c r="L68" s="912"/>
      <c r="M68" s="912"/>
      <c r="N68" s="912"/>
      <c r="O68" s="912"/>
      <c r="P68" s="913"/>
      <c r="Q68" s="914">
        <v>3912</v>
      </c>
      <c r="R68" s="908"/>
      <c r="S68" s="908"/>
      <c r="T68" s="908"/>
      <c r="U68" s="908"/>
      <c r="V68" s="908">
        <v>3187</v>
      </c>
      <c r="W68" s="908"/>
      <c r="X68" s="908"/>
      <c r="Y68" s="908"/>
      <c r="Z68" s="908"/>
      <c r="AA68" s="908">
        <v>725</v>
      </c>
      <c r="AB68" s="908"/>
      <c r="AC68" s="908"/>
      <c r="AD68" s="908"/>
      <c r="AE68" s="908"/>
      <c r="AF68" s="908">
        <v>725</v>
      </c>
      <c r="AG68" s="908"/>
      <c r="AH68" s="908"/>
      <c r="AI68" s="908"/>
      <c r="AJ68" s="908"/>
      <c r="AK68" s="908" t="s">
        <v>587</v>
      </c>
      <c r="AL68" s="908"/>
      <c r="AM68" s="908"/>
      <c r="AN68" s="908"/>
      <c r="AO68" s="908"/>
      <c r="AP68" s="908" t="s">
        <v>582</v>
      </c>
      <c r="AQ68" s="908"/>
      <c r="AR68" s="908"/>
      <c r="AS68" s="908"/>
      <c r="AT68" s="908"/>
      <c r="AU68" s="908" t="s">
        <v>582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586</v>
      </c>
      <c r="C69" s="916"/>
      <c r="D69" s="916"/>
      <c r="E69" s="916"/>
      <c r="F69" s="916"/>
      <c r="G69" s="916"/>
      <c r="H69" s="916"/>
      <c r="I69" s="916"/>
      <c r="J69" s="916"/>
      <c r="K69" s="916"/>
      <c r="L69" s="916"/>
      <c r="M69" s="916"/>
      <c r="N69" s="916"/>
      <c r="O69" s="916"/>
      <c r="P69" s="917"/>
      <c r="Q69" s="918">
        <v>99</v>
      </c>
      <c r="R69" s="873"/>
      <c r="S69" s="873"/>
      <c r="T69" s="873"/>
      <c r="U69" s="873"/>
      <c r="V69" s="873">
        <v>98</v>
      </c>
      <c r="W69" s="873"/>
      <c r="X69" s="873"/>
      <c r="Y69" s="873"/>
      <c r="Z69" s="873"/>
      <c r="AA69" s="873">
        <v>1</v>
      </c>
      <c r="AB69" s="873"/>
      <c r="AC69" s="873"/>
      <c r="AD69" s="873"/>
      <c r="AE69" s="873"/>
      <c r="AF69" s="873">
        <v>1</v>
      </c>
      <c r="AG69" s="873"/>
      <c r="AH69" s="873"/>
      <c r="AI69" s="873"/>
      <c r="AJ69" s="873"/>
      <c r="AK69" s="873" t="s">
        <v>582</v>
      </c>
      <c r="AL69" s="873"/>
      <c r="AM69" s="873"/>
      <c r="AN69" s="873"/>
      <c r="AO69" s="873"/>
      <c r="AP69" s="873" t="s">
        <v>582</v>
      </c>
      <c r="AQ69" s="873"/>
      <c r="AR69" s="873"/>
      <c r="AS69" s="873"/>
      <c r="AT69" s="873"/>
      <c r="AU69" s="873" t="s">
        <v>582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588</v>
      </c>
      <c r="C70" s="916"/>
      <c r="D70" s="916"/>
      <c r="E70" s="916"/>
      <c r="F70" s="916"/>
      <c r="G70" s="916"/>
      <c r="H70" s="916"/>
      <c r="I70" s="916"/>
      <c r="J70" s="916"/>
      <c r="K70" s="916"/>
      <c r="L70" s="916"/>
      <c r="M70" s="916"/>
      <c r="N70" s="916"/>
      <c r="O70" s="916"/>
      <c r="P70" s="917"/>
      <c r="Q70" s="918">
        <v>129</v>
      </c>
      <c r="R70" s="873"/>
      <c r="S70" s="873"/>
      <c r="T70" s="873"/>
      <c r="U70" s="873"/>
      <c r="V70" s="873">
        <v>121</v>
      </c>
      <c r="W70" s="873"/>
      <c r="X70" s="873"/>
      <c r="Y70" s="873"/>
      <c r="Z70" s="873"/>
      <c r="AA70" s="873">
        <v>8</v>
      </c>
      <c r="AB70" s="873"/>
      <c r="AC70" s="873"/>
      <c r="AD70" s="873"/>
      <c r="AE70" s="873"/>
      <c r="AF70" s="873">
        <v>8</v>
      </c>
      <c r="AG70" s="873"/>
      <c r="AH70" s="873"/>
      <c r="AI70" s="873"/>
      <c r="AJ70" s="873"/>
      <c r="AK70" s="873">
        <v>14</v>
      </c>
      <c r="AL70" s="873"/>
      <c r="AM70" s="873"/>
      <c r="AN70" s="873"/>
      <c r="AO70" s="873"/>
      <c r="AP70" s="873" t="s">
        <v>582</v>
      </c>
      <c r="AQ70" s="873"/>
      <c r="AR70" s="873"/>
      <c r="AS70" s="873"/>
      <c r="AT70" s="873"/>
      <c r="AU70" s="873" t="s">
        <v>582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589</v>
      </c>
      <c r="C71" s="916"/>
      <c r="D71" s="916"/>
      <c r="E71" s="916"/>
      <c r="F71" s="916"/>
      <c r="G71" s="916"/>
      <c r="H71" s="916"/>
      <c r="I71" s="916"/>
      <c r="J71" s="916"/>
      <c r="K71" s="916"/>
      <c r="L71" s="916"/>
      <c r="M71" s="916"/>
      <c r="N71" s="916"/>
      <c r="O71" s="916"/>
      <c r="P71" s="917"/>
      <c r="Q71" s="918">
        <v>233</v>
      </c>
      <c r="R71" s="873"/>
      <c r="S71" s="873"/>
      <c r="T71" s="873"/>
      <c r="U71" s="873"/>
      <c r="V71" s="873">
        <v>226</v>
      </c>
      <c r="W71" s="873"/>
      <c r="X71" s="873"/>
      <c r="Y71" s="873"/>
      <c r="Z71" s="873"/>
      <c r="AA71" s="873">
        <v>7</v>
      </c>
      <c r="AB71" s="873"/>
      <c r="AC71" s="873"/>
      <c r="AD71" s="873"/>
      <c r="AE71" s="873"/>
      <c r="AF71" s="873">
        <v>7</v>
      </c>
      <c r="AG71" s="873"/>
      <c r="AH71" s="873"/>
      <c r="AI71" s="873"/>
      <c r="AJ71" s="873"/>
      <c r="AK71" s="873" t="s">
        <v>595</v>
      </c>
      <c r="AL71" s="873"/>
      <c r="AM71" s="873"/>
      <c r="AN71" s="873"/>
      <c r="AO71" s="873"/>
      <c r="AP71" s="873" t="s">
        <v>582</v>
      </c>
      <c r="AQ71" s="873"/>
      <c r="AR71" s="873"/>
      <c r="AS71" s="873"/>
      <c r="AT71" s="873"/>
      <c r="AU71" s="873" t="s">
        <v>582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590</v>
      </c>
      <c r="C72" s="916"/>
      <c r="D72" s="916"/>
      <c r="E72" s="916"/>
      <c r="F72" s="916"/>
      <c r="G72" s="916"/>
      <c r="H72" s="916"/>
      <c r="I72" s="916"/>
      <c r="J72" s="916"/>
      <c r="K72" s="916"/>
      <c r="L72" s="916"/>
      <c r="M72" s="916"/>
      <c r="N72" s="916"/>
      <c r="O72" s="916"/>
      <c r="P72" s="917"/>
      <c r="Q72" s="918">
        <v>11343</v>
      </c>
      <c r="R72" s="873"/>
      <c r="S72" s="873"/>
      <c r="T72" s="873"/>
      <c r="U72" s="873"/>
      <c r="V72" s="873">
        <v>11229</v>
      </c>
      <c r="W72" s="873"/>
      <c r="X72" s="873"/>
      <c r="Y72" s="873"/>
      <c r="Z72" s="873"/>
      <c r="AA72" s="873">
        <v>114</v>
      </c>
      <c r="AB72" s="873"/>
      <c r="AC72" s="873"/>
      <c r="AD72" s="873"/>
      <c r="AE72" s="873"/>
      <c r="AF72" s="873">
        <v>114</v>
      </c>
      <c r="AG72" s="873"/>
      <c r="AH72" s="873"/>
      <c r="AI72" s="873"/>
      <c r="AJ72" s="873"/>
      <c r="AK72" s="873" t="s">
        <v>582</v>
      </c>
      <c r="AL72" s="873"/>
      <c r="AM72" s="873"/>
      <c r="AN72" s="873"/>
      <c r="AO72" s="873"/>
      <c r="AP72" s="873" t="s">
        <v>582</v>
      </c>
      <c r="AQ72" s="873"/>
      <c r="AR72" s="873"/>
      <c r="AS72" s="873"/>
      <c r="AT72" s="873"/>
      <c r="AU72" s="873" t="s">
        <v>582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591</v>
      </c>
      <c r="C73" s="916"/>
      <c r="D73" s="916"/>
      <c r="E73" s="916"/>
      <c r="F73" s="916"/>
      <c r="G73" s="916"/>
      <c r="H73" s="916"/>
      <c r="I73" s="916"/>
      <c r="J73" s="916"/>
      <c r="K73" s="916"/>
      <c r="L73" s="916"/>
      <c r="M73" s="916"/>
      <c r="N73" s="916"/>
      <c r="O73" s="916"/>
      <c r="P73" s="917"/>
      <c r="Q73" s="918">
        <v>562</v>
      </c>
      <c r="R73" s="873"/>
      <c r="S73" s="873"/>
      <c r="T73" s="873"/>
      <c r="U73" s="873"/>
      <c r="V73" s="873">
        <v>504</v>
      </c>
      <c r="W73" s="873"/>
      <c r="X73" s="873"/>
      <c r="Y73" s="873"/>
      <c r="Z73" s="873"/>
      <c r="AA73" s="873">
        <v>58</v>
      </c>
      <c r="AB73" s="873"/>
      <c r="AC73" s="873"/>
      <c r="AD73" s="873"/>
      <c r="AE73" s="873"/>
      <c r="AF73" s="873">
        <v>58</v>
      </c>
      <c r="AG73" s="873"/>
      <c r="AH73" s="873"/>
      <c r="AI73" s="873"/>
      <c r="AJ73" s="873"/>
      <c r="AK73" s="873" t="s">
        <v>582</v>
      </c>
      <c r="AL73" s="873"/>
      <c r="AM73" s="873"/>
      <c r="AN73" s="873"/>
      <c r="AO73" s="873"/>
      <c r="AP73" s="873" t="s">
        <v>582</v>
      </c>
      <c r="AQ73" s="873"/>
      <c r="AR73" s="873"/>
      <c r="AS73" s="873"/>
      <c r="AT73" s="873"/>
      <c r="AU73" s="873" t="s">
        <v>582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592</v>
      </c>
      <c r="C74" s="916"/>
      <c r="D74" s="916"/>
      <c r="E74" s="916"/>
      <c r="F74" s="916"/>
      <c r="G74" s="916"/>
      <c r="H74" s="916"/>
      <c r="I74" s="916"/>
      <c r="J74" s="916"/>
      <c r="K74" s="916"/>
      <c r="L74" s="916"/>
      <c r="M74" s="916"/>
      <c r="N74" s="916"/>
      <c r="O74" s="916"/>
      <c r="P74" s="917"/>
      <c r="Q74" s="918">
        <v>106973</v>
      </c>
      <c r="R74" s="873"/>
      <c r="S74" s="873"/>
      <c r="T74" s="873"/>
      <c r="U74" s="873"/>
      <c r="V74" s="873">
        <v>104792</v>
      </c>
      <c r="W74" s="873"/>
      <c r="X74" s="873"/>
      <c r="Y74" s="873"/>
      <c r="Z74" s="873"/>
      <c r="AA74" s="873">
        <v>2181</v>
      </c>
      <c r="AB74" s="873"/>
      <c r="AC74" s="873"/>
      <c r="AD74" s="873"/>
      <c r="AE74" s="873"/>
      <c r="AF74" s="873">
        <v>2181</v>
      </c>
      <c r="AG74" s="873"/>
      <c r="AH74" s="873"/>
      <c r="AI74" s="873"/>
      <c r="AJ74" s="873"/>
      <c r="AK74" s="873">
        <v>1009</v>
      </c>
      <c r="AL74" s="873"/>
      <c r="AM74" s="873"/>
      <c r="AN74" s="873"/>
      <c r="AO74" s="873"/>
      <c r="AP74" s="873" t="s">
        <v>582</v>
      </c>
      <c r="AQ74" s="873"/>
      <c r="AR74" s="873"/>
      <c r="AS74" s="873"/>
      <c r="AT74" s="873"/>
      <c r="AU74" s="873" t="s">
        <v>582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593</v>
      </c>
      <c r="C75" s="916"/>
      <c r="D75" s="916"/>
      <c r="E75" s="916"/>
      <c r="F75" s="916"/>
      <c r="G75" s="916"/>
      <c r="H75" s="916"/>
      <c r="I75" s="916"/>
      <c r="J75" s="916"/>
      <c r="K75" s="916"/>
      <c r="L75" s="916"/>
      <c r="M75" s="916"/>
      <c r="N75" s="916"/>
      <c r="O75" s="916"/>
      <c r="P75" s="917"/>
      <c r="Q75" s="921">
        <v>2121</v>
      </c>
      <c r="R75" s="922"/>
      <c r="S75" s="922"/>
      <c r="T75" s="922"/>
      <c r="U75" s="872"/>
      <c r="V75" s="923">
        <v>2112</v>
      </c>
      <c r="W75" s="922"/>
      <c r="X75" s="922"/>
      <c r="Y75" s="922"/>
      <c r="Z75" s="872"/>
      <c r="AA75" s="923">
        <v>9</v>
      </c>
      <c r="AB75" s="922"/>
      <c r="AC75" s="922"/>
      <c r="AD75" s="922"/>
      <c r="AE75" s="872"/>
      <c r="AF75" s="923">
        <v>9</v>
      </c>
      <c r="AG75" s="922"/>
      <c r="AH75" s="922"/>
      <c r="AI75" s="922"/>
      <c r="AJ75" s="872"/>
      <c r="AK75" s="923" t="s">
        <v>582</v>
      </c>
      <c r="AL75" s="922"/>
      <c r="AM75" s="922"/>
      <c r="AN75" s="922"/>
      <c r="AO75" s="872"/>
      <c r="AP75" s="923">
        <v>979</v>
      </c>
      <c r="AQ75" s="922"/>
      <c r="AR75" s="922"/>
      <c r="AS75" s="922"/>
      <c r="AT75" s="872"/>
      <c r="AU75" s="923">
        <v>266</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594</v>
      </c>
      <c r="C76" s="916"/>
      <c r="D76" s="916"/>
      <c r="E76" s="916"/>
      <c r="F76" s="916"/>
      <c r="G76" s="916"/>
      <c r="H76" s="916"/>
      <c r="I76" s="916"/>
      <c r="J76" s="916"/>
      <c r="K76" s="916"/>
      <c r="L76" s="916"/>
      <c r="M76" s="916"/>
      <c r="N76" s="916"/>
      <c r="O76" s="916"/>
      <c r="P76" s="917"/>
      <c r="Q76" s="921">
        <v>2243</v>
      </c>
      <c r="R76" s="922"/>
      <c r="S76" s="922"/>
      <c r="T76" s="922"/>
      <c r="U76" s="872"/>
      <c r="V76" s="923">
        <v>2100</v>
      </c>
      <c r="W76" s="922"/>
      <c r="X76" s="922"/>
      <c r="Y76" s="922"/>
      <c r="Z76" s="872"/>
      <c r="AA76" s="923">
        <v>143</v>
      </c>
      <c r="AB76" s="922"/>
      <c r="AC76" s="922"/>
      <c r="AD76" s="922"/>
      <c r="AE76" s="872"/>
      <c r="AF76" s="923">
        <v>127</v>
      </c>
      <c r="AG76" s="922"/>
      <c r="AH76" s="922"/>
      <c r="AI76" s="922"/>
      <c r="AJ76" s="872"/>
      <c r="AK76" s="923" t="s">
        <v>582</v>
      </c>
      <c r="AL76" s="922"/>
      <c r="AM76" s="922"/>
      <c r="AN76" s="922"/>
      <c r="AO76" s="872"/>
      <c r="AP76" s="923">
        <v>2701</v>
      </c>
      <c r="AQ76" s="922"/>
      <c r="AR76" s="922"/>
      <c r="AS76" s="922"/>
      <c r="AT76" s="872"/>
      <c r="AU76" s="923">
        <v>447</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3230</v>
      </c>
      <c r="AG88" s="884"/>
      <c r="AH88" s="884"/>
      <c r="AI88" s="884"/>
      <c r="AJ88" s="884"/>
      <c r="AK88" s="881"/>
      <c r="AL88" s="881"/>
      <c r="AM88" s="881"/>
      <c r="AN88" s="881"/>
      <c r="AO88" s="881"/>
      <c r="AP88" s="884">
        <v>3680</v>
      </c>
      <c r="AQ88" s="884"/>
      <c r="AR88" s="884"/>
      <c r="AS88" s="884"/>
      <c r="AT88" s="884"/>
      <c r="AU88" s="884">
        <v>713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50</v>
      </c>
      <c r="CS102" s="892"/>
      <c r="CT102" s="892"/>
      <c r="CU102" s="892"/>
      <c r="CV102" s="935"/>
      <c r="CW102" s="934">
        <v>11</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302</v>
      </c>
      <c r="AG109" s="937"/>
      <c r="AH109" s="937"/>
      <c r="AI109" s="937"/>
      <c r="AJ109" s="938"/>
      <c r="AK109" s="936" t="s">
        <v>301</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302</v>
      </c>
      <c r="BW109" s="937"/>
      <c r="BX109" s="937"/>
      <c r="BY109" s="937"/>
      <c r="BZ109" s="938"/>
      <c r="CA109" s="936" t="s">
        <v>301</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302</v>
      </c>
      <c r="DM109" s="937"/>
      <c r="DN109" s="937"/>
      <c r="DO109" s="937"/>
      <c r="DP109" s="938"/>
      <c r="DQ109" s="936" t="s">
        <v>301</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1365030</v>
      </c>
      <c r="AB110" s="944"/>
      <c r="AC110" s="944"/>
      <c r="AD110" s="944"/>
      <c r="AE110" s="945"/>
      <c r="AF110" s="946">
        <v>1450980</v>
      </c>
      <c r="AG110" s="944"/>
      <c r="AH110" s="944"/>
      <c r="AI110" s="944"/>
      <c r="AJ110" s="945"/>
      <c r="AK110" s="946">
        <v>1521299</v>
      </c>
      <c r="AL110" s="944"/>
      <c r="AM110" s="944"/>
      <c r="AN110" s="944"/>
      <c r="AO110" s="945"/>
      <c r="AP110" s="947">
        <v>21.6</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18141789</v>
      </c>
      <c r="BR110" s="979"/>
      <c r="BS110" s="979"/>
      <c r="BT110" s="979"/>
      <c r="BU110" s="979"/>
      <c r="BV110" s="979">
        <v>17836504</v>
      </c>
      <c r="BW110" s="979"/>
      <c r="BX110" s="979"/>
      <c r="BY110" s="979"/>
      <c r="BZ110" s="979"/>
      <c r="CA110" s="979">
        <v>17580761</v>
      </c>
      <c r="CB110" s="979"/>
      <c r="CC110" s="979"/>
      <c r="CD110" s="979"/>
      <c r="CE110" s="979"/>
      <c r="CF110" s="993">
        <v>250.1</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431</v>
      </c>
      <c r="DM110" s="979"/>
      <c r="DN110" s="979"/>
      <c r="DO110" s="979"/>
      <c r="DP110" s="979"/>
      <c r="DQ110" s="979" t="s">
        <v>128</v>
      </c>
      <c r="DR110" s="979"/>
      <c r="DS110" s="979"/>
      <c r="DT110" s="979"/>
      <c r="DU110" s="979"/>
      <c r="DV110" s="980" t="s">
        <v>432</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405</v>
      </c>
      <c r="AB111" s="986"/>
      <c r="AC111" s="986"/>
      <c r="AD111" s="986"/>
      <c r="AE111" s="987"/>
      <c r="AF111" s="988" t="s">
        <v>128</v>
      </c>
      <c r="AG111" s="986"/>
      <c r="AH111" s="986"/>
      <c r="AI111" s="986"/>
      <c r="AJ111" s="987"/>
      <c r="AK111" s="988" t="s">
        <v>405</v>
      </c>
      <c r="AL111" s="986"/>
      <c r="AM111" s="986"/>
      <c r="AN111" s="986"/>
      <c r="AO111" s="987"/>
      <c r="AP111" s="989" t="s">
        <v>405</v>
      </c>
      <c r="AQ111" s="990"/>
      <c r="AR111" s="990"/>
      <c r="AS111" s="990"/>
      <c r="AT111" s="991"/>
      <c r="AU111" s="952"/>
      <c r="AV111" s="953"/>
      <c r="AW111" s="953"/>
      <c r="AX111" s="953"/>
      <c r="AY111" s="953"/>
      <c r="AZ111" s="1001" t="s">
        <v>434</v>
      </c>
      <c r="BA111" s="1002"/>
      <c r="BB111" s="1002"/>
      <c r="BC111" s="1002"/>
      <c r="BD111" s="1002"/>
      <c r="BE111" s="1002"/>
      <c r="BF111" s="1002"/>
      <c r="BG111" s="1002"/>
      <c r="BH111" s="1002"/>
      <c r="BI111" s="1002"/>
      <c r="BJ111" s="1002"/>
      <c r="BK111" s="1002"/>
      <c r="BL111" s="1002"/>
      <c r="BM111" s="1002"/>
      <c r="BN111" s="1002"/>
      <c r="BO111" s="1002"/>
      <c r="BP111" s="1003"/>
      <c r="BQ111" s="971" t="s">
        <v>128</v>
      </c>
      <c r="BR111" s="972"/>
      <c r="BS111" s="972"/>
      <c r="BT111" s="972"/>
      <c r="BU111" s="972"/>
      <c r="BV111" s="972" t="s">
        <v>128</v>
      </c>
      <c r="BW111" s="972"/>
      <c r="BX111" s="972"/>
      <c r="BY111" s="972"/>
      <c r="BZ111" s="972"/>
      <c r="CA111" s="972" t="s">
        <v>405</v>
      </c>
      <c r="CB111" s="972"/>
      <c r="CC111" s="972"/>
      <c r="CD111" s="972"/>
      <c r="CE111" s="972"/>
      <c r="CF111" s="966" t="s">
        <v>435</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128</v>
      </c>
      <c r="DM111" s="972"/>
      <c r="DN111" s="972"/>
      <c r="DO111" s="972"/>
      <c r="DP111" s="972"/>
      <c r="DQ111" s="972" t="s">
        <v>405</v>
      </c>
      <c r="DR111" s="972"/>
      <c r="DS111" s="972"/>
      <c r="DT111" s="972"/>
      <c r="DU111" s="972"/>
      <c r="DV111" s="973" t="s">
        <v>405</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431</v>
      </c>
      <c r="AB112" s="1011"/>
      <c r="AC112" s="1011"/>
      <c r="AD112" s="1011"/>
      <c r="AE112" s="1012"/>
      <c r="AF112" s="1013" t="s">
        <v>405</v>
      </c>
      <c r="AG112" s="1011"/>
      <c r="AH112" s="1011"/>
      <c r="AI112" s="1011"/>
      <c r="AJ112" s="1012"/>
      <c r="AK112" s="1013" t="s">
        <v>405</v>
      </c>
      <c r="AL112" s="1011"/>
      <c r="AM112" s="1011"/>
      <c r="AN112" s="1011"/>
      <c r="AO112" s="1012"/>
      <c r="AP112" s="1014" t="s">
        <v>405</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5329290</v>
      </c>
      <c r="BR112" s="972"/>
      <c r="BS112" s="972"/>
      <c r="BT112" s="972"/>
      <c r="BU112" s="972"/>
      <c r="BV112" s="972">
        <v>5295458</v>
      </c>
      <c r="BW112" s="972"/>
      <c r="BX112" s="972"/>
      <c r="BY112" s="972"/>
      <c r="BZ112" s="972"/>
      <c r="CA112" s="972">
        <v>5053454</v>
      </c>
      <c r="CB112" s="972"/>
      <c r="CC112" s="972"/>
      <c r="CD112" s="972"/>
      <c r="CE112" s="972"/>
      <c r="CF112" s="966">
        <v>71.900000000000006</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431</v>
      </c>
      <c r="DH112" s="972"/>
      <c r="DI112" s="972"/>
      <c r="DJ112" s="972"/>
      <c r="DK112" s="972"/>
      <c r="DL112" s="972" t="s">
        <v>128</v>
      </c>
      <c r="DM112" s="972"/>
      <c r="DN112" s="972"/>
      <c r="DO112" s="972"/>
      <c r="DP112" s="972"/>
      <c r="DQ112" s="972" t="s">
        <v>128</v>
      </c>
      <c r="DR112" s="972"/>
      <c r="DS112" s="972"/>
      <c r="DT112" s="972"/>
      <c r="DU112" s="972"/>
      <c r="DV112" s="973" t="s">
        <v>431</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505930</v>
      </c>
      <c r="AB113" s="986"/>
      <c r="AC113" s="986"/>
      <c r="AD113" s="986"/>
      <c r="AE113" s="987"/>
      <c r="AF113" s="988">
        <v>531693</v>
      </c>
      <c r="AG113" s="986"/>
      <c r="AH113" s="986"/>
      <c r="AI113" s="986"/>
      <c r="AJ113" s="987"/>
      <c r="AK113" s="988">
        <v>474641</v>
      </c>
      <c r="AL113" s="986"/>
      <c r="AM113" s="986"/>
      <c r="AN113" s="986"/>
      <c r="AO113" s="987"/>
      <c r="AP113" s="989">
        <v>6.8</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746116</v>
      </c>
      <c r="BR113" s="972"/>
      <c r="BS113" s="972"/>
      <c r="BT113" s="972"/>
      <c r="BU113" s="972"/>
      <c r="BV113" s="972">
        <v>729823</v>
      </c>
      <c r="BW113" s="972"/>
      <c r="BX113" s="972"/>
      <c r="BY113" s="972"/>
      <c r="BZ113" s="972"/>
      <c r="CA113" s="972">
        <v>712827</v>
      </c>
      <c r="CB113" s="972"/>
      <c r="CC113" s="972"/>
      <c r="CD113" s="972"/>
      <c r="CE113" s="972"/>
      <c r="CF113" s="966">
        <v>10.1</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128</v>
      </c>
      <c r="DR113" s="1011"/>
      <c r="DS113" s="1011"/>
      <c r="DT113" s="1011"/>
      <c r="DU113" s="1012"/>
      <c r="DV113" s="1014" t="s">
        <v>445</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22948</v>
      </c>
      <c r="AB114" s="1011"/>
      <c r="AC114" s="1011"/>
      <c r="AD114" s="1011"/>
      <c r="AE114" s="1012"/>
      <c r="AF114" s="1013">
        <v>24355</v>
      </c>
      <c r="AG114" s="1011"/>
      <c r="AH114" s="1011"/>
      <c r="AI114" s="1011"/>
      <c r="AJ114" s="1012"/>
      <c r="AK114" s="1013">
        <v>37339</v>
      </c>
      <c r="AL114" s="1011"/>
      <c r="AM114" s="1011"/>
      <c r="AN114" s="1011"/>
      <c r="AO114" s="1012"/>
      <c r="AP114" s="1014">
        <v>0.5</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2467504</v>
      </c>
      <c r="BR114" s="972"/>
      <c r="BS114" s="972"/>
      <c r="BT114" s="972"/>
      <c r="BU114" s="972"/>
      <c r="BV114" s="972">
        <v>2415523</v>
      </c>
      <c r="BW114" s="972"/>
      <c r="BX114" s="972"/>
      <c r="BY114" s="972"/>
      <c r="BZ114" s="972"/>
      <c r="CA114" s="972">
        <v>2380365</v>
      </c>
      <c r="CB114" s="972"/>
      <c r="CC114" s="972"/>
      <c r="CD114" s="972"/>
      <c r="CE114" s="972"/>
      <c r="CF114" s="966">
        <v>33.9</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405</v>
      </c>
      <c r="DH114" s="1011"/>
      <c r="DI114" s="1011"/>
      <c r="DJ114" s="1011"/>
      <c r="DK114" s="1012"/>
      <c r="DL114" s="1013" t="s">
        <v>128</v>
      </c>
      <c r="DM114" s="1011"/>
      <c r="DN114" s="1011"/>
      <c r="DO114" s="1011"/>
      <c r="DP114" s="1012"/>
      <c r="DQ114" s="1013" t="s">
        <v>405</v>
      </c>
      <c r="DR114" s="1011"/>
      <c r="DS114" s="1011"/>
      <c r="DT114" s="1011"/>
      <c r="DU114" s="1012"/>
      <c r="DV114" s="1014" t="s">
        <v>128</v>
      </c>
      <c r="DW114" s="1015"/>
      <c r="DX114" s="1015"/>
      <c r="DY114" s="1015"/>
      <c r="DZ114" s="1016"/>
    </row>
    <row r="115" spans="1:130" s="246" customFormat="1" ht="26.25" customHeight="1" x14ac:dyDescent="0.15">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128</v>
      </c>
      <c r="AB115" s="986"/>
      <c r="AC115" s="986"/>
      <c r="AD115" s="986"/>
      <c r="AE115" s="987"/>
      <c r="AF115" s="988" t="s">
        <v>405</v>
      </c>
      <c r="AG115" s="986"/>
      <c r="AH115" s="986"/>
      <c r="AI115" s="986"/>
      <c r="AJ115" s="987"/>
      <c r="AK115" s="988" t="s">
        <v>431</v>
      </c>
      <c r="AL115" s="986"/>
      <c r="AM115" s="986"/>
      <c r="AN115" s="986"/>
      <c r="AO115" s="987"/>
      <c r="AP115" s="989" t="s">
        <v>405</v>
      </c>
      <c r="AQ115" s="990"/>
      <c r="AR115" s="990"/>
      <c r="AS115" s="990"/>
      <c r="AT115" s="991"/>
      <c r="AU115" s="952"/>
      <c r="AV115" s="953"/>
      <c r="AW115" s="953"/>
      <c r="AX115" s="953"/>
      <c r="AY115" s="953"/>
      <c r="AZ115" s="1001" t="s">
        <v>450</v>
      </c>
      <c r="BA115" s="1002"/>
      <c r="BB115" s="1002"/>
      <c r="BC115" s="1002"/>
      <c r="BD115" s="1002"/>
      <c r="BE115" s="1002"/>
      <c r="BF115" s="1002"/>
      <c r="BG115" s="1002"/>
      <c r="BH115" s="1002"/>
      <c r="BI115" s="1002"/>
      <c r="BJ115" s="1002"/>
      <c r="BK115" s="1002"/>
      <c r="BL115" s="1002"/>
      <c r="BM115" s="1002"/>
      <c r="BN115" s="1002"/>
      <c r="BO115" s="1002"/>
      <c r="BP115" s="1003"/>
      <c r="BQ115" s="971" t="s">
        <v>437</v>
      </c>
      <c r="BR115" s="972"/>
      <c r="BS115" s="972"/>
      <c r="BT115" s="972"/>
      <c r="BU115" s="972"/>
      <c r="BV115" s="972" t="s">
        <v>445</v>
      </c>
      <c r="BW115" s="972"/>
      <c r="BX115" s="972"/>
      <c r="BY115" s="972"/>
      <c r="BZ115" s="972"/>
      <c r="CA115" s="972" t="s">
        <v>405</v>
      </c>
      <c r="CB115" s="972"/>
      <c r="CC115" s="972"/>
      <c r="CD115" s="972"/>
      <c r="CE115" s="972"/>
      <c r="CF115" s="966" t="s">
        <v>128</v>
      </c>
      <c r="CG115" s="967"/>
      <c r="CH115" s="967"/>
      <c r="CI115" s="967"/>
      <c r="CJ115" s="967"/>
      <c r="CK115" s="997"/>
      <c r="CL115" s="998"/>
      <c r="CM115" s="1001" t="s">
        <v>451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405</v>
      </c>
      <c r="DH115" s="1011"/>
      <c r="DI115" s="1011"/>
      <c r="DJ115" s="1011"/>
      <c r="DK115" s="1012"/>
      <c r="DL115" s="1013" t="s">
        <v>405</v>
      </c>
      <c r="DM115" s="1011"/>
      <c r="DN115" s="1011"/>
      <c r="DO115" s="1011"/>
      <c r="DP115" s="1012"/>
      <c r="DQ115" s="1013" t="s">
        <v>405</v>
      </c>
      <c r="DR115" s="1011"/>
      <c r="DS115" s="1011"/>
      <c r="DT115" s="1011"/>
      <c r="DU115" s="1012"/>
      <c r="DV115" s="1014" t="s">
        <v>128</v>
      </c>
      <c r="DW115" s="1015"/>
      <c r="DX115" s="1015"/>
      <c r="DY115" s="1015"/>
      <c r="DZ115" s="1016"/>
    </row>
    <row r="116" spans="1:130" s="246" customFormat="1" ht="26.25" customHeight="1" x14ac:dyDescent="0.15">
      <c r="A116" s="1008"/>
      <c r="B116" s="1009"/>
      <c r="C116" s="1017" t="s">
        <v>452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18</v>
      </c>
      <c r="AB116" s="1011"/>
      <c r="AC116" s="1011"/>
      <c r="AD116" s="1011"/>
      <c r="AE116" s="1012"/>
      <c r="AF116" s="1013">
        <v>31</v>
      </c>
      <c r="AG116" s="1011"/>
      <c r="AH116" s="1011"/>
      <c r="AI116" s="1011"/>
      <c r="AJ116" s="1012"/>
      <c r="AK116" s="1013" t="s">
        <v>405</v>
      </c>
      <c r="AL116" s="1011"/>
      <c r="AM116" s="1011"/>
      <c r="AN116" s="1011"/>
      <c r="AO116" s="1012"/>
      <c r="AP116" s="1014" t="s">
        <v>405</v>
      </c>
      <c r="AQ116" s="1015"/>
      <c r="AR116" s="1015"/>
      <c r="AS116" s="1015"/>
      <c r="AT116" s="1016"/>
      <c r="AU116" s="952"/>
      <c r="AV116" s="953"/>
      <c r="AW116" s="953"/>
      <c r="AX116" s="953"/>
      <c r="AY116" s="953"/>
      <c r="AZ116" s="1019" t="s">
        <v>453</v>
      </c>
      <c r="BA116" s="1020"/>
      <c r="BB116" s="1020"/>
      <c r="BC116" s="1020"/>
      <c r="BD116" s="1020"/>
      <c r="BE116" s="1020"/>
      <c r="BF116" s="1020"/>
      <c r="BG116" s="1020"/>
      <c r="BH116" s="1020"/>
      <c r="BI116" s="1020"/>
      <c r="BJ116" s="1020"/>
      <c r="BK116" s="1020"/>
      <c r="BL116" s="1020"/>
      <c r="BM116" s="1020"/>
      <c r="BN116" s="1020"/>
      <c r="BO116" s="1020"/>
      <c r="BP116" s="1021"/>
      <c r="BQ116" s="971" t="s">
        <v>437</v>
      </c>
      <c r="BR116" s="972"/>
      <c r="BS116" s="972"/>
      <c r="BT116" s="972"/>
      <c r="BU116" s="972"/>
      <c r="BV116" s="972" t="s">
        <v>128</v>
      </c>
      <c r="BW116" s="972"/>
      <c r="BX116" s="972"/>
      <c r="BY116" s="972"/>
      <c r="BZ116" s="972"/>
      <c r="CA116" s="972" t="s">
        <v>128</v>
      </c>
      <c r="CB116" s="972"/>
      <c r="CC116" s="972"/>
      <c r="CD116" s="972"/>
      <c r="CE116" s="972"/>
      <c r="CF116" s="966" t="s">
        <v>128</v>
      </c>
      <c r="CG116" s="967"/>
      <c r="CH116" s="967"/>
      <c r="CI116" s="967"/>
      <c r="CJ116" s="967"/>
      <c r="CK116" s="997"/>
      <c r="CL116" s="998"/>
      <c r="CM116" s="968" t="s">
        <v>454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437</v>
      </c>
      <c r="DH116" s="1011"/>
      <c r="DI116" s="1011"/>
      <c r="DJ116" s="1011"/>
      <c r="DK116" s="1012"/>
      <c r="DL116" s="1013" t="s">
        <v>128</v>
      </c>
      <c r="DM116" s="1011"/>
      <c r="DN116" s="1011"/>
      <c r="DO116" s="1011"/>
      <c r="DP116" s="1012"/>
      <c r="DQ116" s="1013" t="s">
        <v>405</v>
      </c>
      <c r="DR116" s="1011"/>
      <c r="DS116" s="1011"/>
      <c r="DT116" s="1011"/>
      <c r="DU116" s="1012"/>
      <c r="DV116" s="1014" t="s">
        <v>405</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455</v>
      </c>
      <c r="Z117" s="938"/>
      <c r="AA117" s="1028">
        <v>1893926</v>
      </c>
      <c r="AB117" s="1029"/>
      <c r="AC117" s="1029"/>
      <c r="AD117" s="1029"/>
      <c r="AE117" s="1030"/>
      <c r="AF117" s="1031">
        <v>2007059</v>
      </c>
      <c r="AG117" s="1029"/>
      <c r="AH117" s="1029"/>
      <c r="AI117" s="1029"/>
      <c r="AJ117" s="1030"/>
      <c r="AK117" s="1031">
        <v>2033279</v>
      </c>
      <c r="AL117" s="1029"/>
      <c r="AM117" s="1029"/>
      <c r="AN117" s="1029"/>
      <c r="AO117" s="1030"/>
      <c r="AP117" s="1032"/>
      <c r="AQ117" s="1033"/>
      <c r="AR117" s="1033"/>
      <c r="AS117" s="1033"/>
      <c r="AT117" s="1034"/>
      <c r="AU117" s="952"/>
      <c r="AV117" s="953"/>
      <c r="AW117" s="953"/>
      <c r="AX117" s="953"/>
      <c r="AY117" s="953"/>
      <c r="AZ117" s="1019" t="s">
        <v>456</v>
      </c>
      <c r="BA117" s="1020"/>
      <c r="BB117" s="1020"/>
      <c r="BC117" s="1020"/>
      <c r="BD117" s="1020"/>
      <c r="BE117" s="1020"/>
      <c r="BF117" s="1020"/>
      <c r="BG117" s="1020"/>
      <c r="BH117" s="1020"/>
      <c r="BI117" s="1020"/>
      <c r="BJ117" s="1020"/>
      <c r="BK117" s="1020"/>
      <c r="BL117" s="1020"/>
      <c r="BM117" s="1020"/>
      <c r="BN117" s="1020"/>
      <c r="BO117" s="1020"/>
      <c r="BP117" s="1021"/>
      <c r="BQ117" s="971" t="s">
        <v>405</v>
      </c>
      <c r="BR117" s="972"/>
      <c r="BS117" s="972"/>
      <c r="BT117" s="972"/>
      <c r="BU117" s="972"/>
      <c r="BV117" s="972" t="s">
        <v>128</v>
      </c>
      <c r="BW117" s="972"/>
      <c r="BX117" s="972"/>
      <c r="BY117" s="972"/>
      <c r="BZ117" s="972"/>
      <c r="CA117" s="972" t="s">
        <v>457</v>
      </c>
      <c r="CB117" s="972"/>
      <c r="CC117" s="972"/>
      <c r="CD117" s="972"/>
      <c r="CE117" s="972"/>
      <c r="CF117" s="966" t="s">
        <v>128</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405</v>
      </c>
      <c r="DH117" s="1011"/>
      <c r="DI117" s="1011"/>
      <c r="DJ117" s="1011"/>
      <c r="DK117" s="1012"/>
      <c r="DL117" s="1013" t="s">
        <v>128</v>
      </c>
      <c r="DM117" s="1011"/>
      <c r="DN117" s="1011"/>
      <c r="DO117" s="1011"/>
      <c r="DP117" s="1012"/>
      <c r="DQ117" s="1013" t="s">
        <v>128</v>
      </c>
      <c r="DR117" s="1011"/>
      <c r="DS117" s="1011"/>
      <c r="DT117" s="1011"/>
      <c r="DU117" s="1012"/>
      <c r="DV117" s="1014" t="s">
        <v>435</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302</v>
      </c>
      <c r="AG118" s="937"/>
      <c r="AH118" s="937"/>
      <c r="AI118" s="937"/>
      <c r="AJ118" s="938"/>
      <c r="AK118" s="936" t="s">
        <v>301</v>
      </c>
      <c r="AL118" s="937"/>
      <c r="AM118" s="937"/>
      <c r="AN118" s="937"/>
      <c r="AO118" s="938"/>
      <c r="AP118" s="1023" t="s">
        <v>424</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435</v>
      </c>
      <c r="BW118" s="1050"/>
      <c r="BX118" s="1050"/>
      <c r="BY118" s="1050"/>
      <c r="BZ118" s="1050"/>
      <c r="CA118" s="1050" t="s">
        <v>437</v>
      </c>
      <c r="CB118" s="1050"/>
      <c r="CC118" s="1050"/>
      <c r="CD118" s="1050"/>
      <c r="CE118" s="1050"/>
      <c r="CF118" s="966" t="s">
        <v>437</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437</v>
      </c>
      <c r="DH118" s="1011"/>
      <c r="DI118" s="1011"/>
      <c r="DJ118" s="1011"/>
      <c r="DK118" s="1012"/>
      <c r="DL118" s="1013" t="s">
        <v>437</v>
      </c>
      <c r="DM118" s="1011"/>
      <c r="DN118" s="1011"/>
      <c r="DO118" s="1011"/>
      <c r="DP118" s="1012"/>
      <c r="DQ118" s="1013" t="s">
        <v>128</v>
      </c>
      <c r="DR118" s="1011"/>
      <c r="DS118" s="1011"/>
      <c r="DT118" s="1011"/>
      <c r="DU118" s="1012"/>
      <c r="DV118" s="1014" t="s">
        <v>405</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405</v>
      </c>
      <c r="AG119" s="944"/>
      <c r="AH119" s="944"/>
      <c r="AI119" s="944"/>
      <c r="AJ119" s="945"/>
      <c r="AK119" s="946" t="s">
        <v>405</v>
      </c>
      <c r="AL119" s="944"/>
      <c r="AM119" s="944"/>
      <c r="AN119" s="944"/>
      <c r="AO119" s="945"/>
      <c r="AP119" s="947" t="s">
        <v>128</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461</v>
      </c>
      <c r="BP119" s="1058"/>
      <c r="BQ119" s="1049">
        <v>26684699</v>
      </c>
      <c r="BR119" s="1050"/>
      <c r="BS119" s="1050"/>
      <c r="BT119" s="1050"/>
      <c r="BU119" s="1050"/>
      <c r="BV119" s="1050">
        <v>26277308</v>
      </c>
      <c r="BW119" s="1050"/>
      <c r="BX119" s="1050"/>
      <c r="BY119" s="1050"/>
      <c r="BZ119" s="1050"/>
      <c r="CA119" s="1050">
        <v>25727407</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405</v>
      </c>
      <c r="DH119" s="1036"/>
      <c r="DI119" s="1036"/>
      <c r="DJ119" s="1036"/>
      <c r="DK119" s="1037"/>
      <c r="DL119" s="1035" t="s">
        <v>435</v>
      </c>
      <c r="DM119" s="1036"/>
      <c r="DN119" s="1036"/>
      <c r="DO119" s="1036"/>
      <c r="DP119" s="1037"/>
      <c r="DQ119" s="1035" t="s">
        <v>463</v>
      </c>
      <c r="DR119" s="1036"/>
      <c r="DS119" s="1036"/>
      <c r="DT119" s="1036"/>
      <c r="DU119" s="1037"/>
      <c r="DV119" s="1038" t="s">
        <v>437</v>
      </c>
      <c r="DW119" s="1039"/>
      <c r="DX119" s="1039"/>
      <c r="DY119" s="1039"/>
      <c r="DZ119" s="1040"/>
    </row>
    <row r="120" spans="1:130" s="246" customFormat="1" ht="26.25" customHeight="1" x14ac:dyDescent="0.15">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405</v>
      </c>
      <c r="AG120" s="1011"/>
      <c r="AH120" s="1011"/>
      <c r="AI120" s="1011"/>
      <c r="AJ120" s="1012"/>
      <c r="AK120" s="1013" t="s">
        <v>457</v>
      </c>
      <c r="AL120" s="1011"/>
      <c r="AM120" s="1011"/>
      <c r="AN120" s="1011"/>
      <c r="AO120" s="1012"/>
      <c r="AP120" s="1014" t="s">
        <v>437</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4910073</v>
      </c>
      <c r="BR120" s="979"/>
      <c r="BS120" s="979"/>
      <c r="BT120" s="979"/>
      <c r="BU120" s="979"/>
      <c r="BV120" s="979">
        <v>4688870</v>
      </c>
      <c r="BW120" s="979"/>
      <c r="BX120" s="979"/>
      <c r="BY120" s="979"/>
      <c r="BZ120" s="979"/>
      <c r="CA120" s="979">
        <v>4509050</v>
      </c>
      <c r="CB120" s="979"/>
      <c r="CC120" s="979"/>
      <c r="CD120" s="979"/>
      <c r="CE120" s="979"/>
      <c r="CF120" s="993">
        <v>64.2</v>
      </c>
      <c r="CG120" s="994"/>
      <c r="CH120" s="994"/>
      <c r="CI120" s="994"/>
      <c r="CJ120" s="994"/>
      <c r="CK120" s="1059" t="s">
        <v>466</v>
      </c>
      <c r="CL120" s="1060"/>
      <c r="CM120" s="1060"/>
      <c r="CN120" s="1060"/>
      <c r="CO120" s="1061"/>
      <c r="CP120" s="1067" t="s">
        <v>467</v>
      </c>
      <c r="CQ120" s="1068"/>
      <c r="CR120" s="1068"/>
      <c r="CS120" s="1068"/>
      <c r="CT120" s="1068"/>
      <c r="CU120" s="1068"/>
      <c r="CV120" s="1068"/>
      <c r="CW120" s="1068"/>
      <c r="CX120" s="1068"/>
      <c r="CY120" s="1068"/>
      <c r="CZ120" s="1068"/>
      <c r="DA120" s="1068"/>
      <c r="DB120" s="1068"/>
      <c r="DC120" s="1068"/>
      <c r="DD120" s="1068"/>
      <c r="DE120" s="1068"/>
      <c r="DF120" s="1069"/>
      <c r="DG120" s="978">
        <v>4768012</v>
      </c>
      <c r="DH120" s="979"/>
      <c r="DI120" s="979"/>
      <c r="DJ120" s="979"/>
      <c r="DK120" s="979"/>
      <c r="DL120" s="979">
        <v>4908924</v>
      </c>
      <c r="DM120" s="979"/>
      <c r="DN120" s="979"/>
      <c r="DO120" s="979"/>
      <c r="DP120" s="979"/>
      <c r="DQ120" s="979">
        <v>4685418</v>
      </c>
      <c r="DR120" s="979"/>
      <c r="DS120" s="979"/>
      <c r="DT120" s="979"/>
      <c r="DU120" s="979"/>
      <c r="DV120" s="980">
        <v>66.7</v>
      </c>
      <c r="DW120" s="980"/>
      <c r="DX120" s="980"/>
      <c r="DY120" s="980"/>
      <c r="DZ120" s="981"/>
    </row>
    <row r="121" spans="1:130" s="246" customFormat="1" ht="26.25" customHeight="1" x14ac:dyDescent="0.15">
      <c r="A121" s="1111"/>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435</v>
      </c>
      <c r="AB121" s="1011"/>
      <c r="AC121" s="1011"/>
      <c r="AD121" s="1011"/>
      <c r="AE121" s="1012"/>
      <c r="AF121" s="1013" t="s">
        <v>128</v>
      </c>
      <c r="AG121" s="1011"/>
      <c r="AH121" s="1011"/>
      <c r="AI121" s="1011"/>
      <c r="AJ121" s="1012"/>
      <c r="AK121" s="1013" t="s">
        <v>128</v>
      </c>
      <c r="AL121" s="1011"/>
      <c r="AM121" s="1011"/>
      <c r="AN121" s="1011"/>
      <c r="AO121" s="1012"/>
      <c r="AP121" s="1014" t="s">
        <v>435</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261726</v>
      </c>
      <c r="BR121" s="972"/>
      <c r="BS121" s="972"/>
      <c r="BT121" s="972"/>
      <c r="BU121" s="972"/>
      <c r="BV121" s="972">
        <v>261942</v>
      </c>
      <c r="BW121" s="972"/>
      <c r="BX121" s="972"/>
      <c r="BY121" s="972"/>
      <c r="BZ121" s="972"/>
      <c r="CA121" s="972">
        <v>221192</v>
      </c>
      <c r="CB121" s="972"/>
      <c r="CC121" s="972"/>
      <c r="CD121" s="972"/>
      <c r="CE121" s="972"/>
      <c r="CF121" s="966">
        <v>3.1</v>
      </c>
      <c r="CG121" s="967"/>
      <c r="CH121" s="967"/>
      <c r="CI121" s="967"/>
      <c r="CJ121" s="967"/>
      <c r="CK121" s="1062"/>
      <c r="CL121" s="1063"/>
      <c r="CM121" s="1063"/>
      <c r="CN121" s="1063"/>
      <c r="CO121" s="1064"/>
      <c r="CP121" s="1072" t="s">
        <v>470</v>
      </c>
      <c r="CQ121" s="1073"/>
      <c r="CR121" s="1073"/>
      <c r="CS121" s="1073"/>
      <c r="CT121" s="1073"/>
      <c r="CU121" s="1073"/>
      <c r="CV121" s="1073"/>
      <c r="CW121" s="1073"/>
      <c r="CX121" s="1073"/>
      <c r="CY121" s="1073"/>
      <c r="CZ121" s="1073"/>
      <c r="DA121" s="1073"/>
      <c r="DB121" s="1073"/>
      <c r="DC121" s="1073"/>
      <c r="DD121" s="1073"/>
      <c r="DE121" s="1073"/>
      <c r="DF121" s="1074"/>
      <c r="DG121" s="971">
        <v>294704</v>
      </c>
      <c r="DH121" s="972"/>
      <c r="DI121" s="972"/>
      <c r="DJ121" s="972"/>
      <c r="DK121" s="972"/>
      <c r="DL121" s="972">
        <v>347302</v>
      </c>
      <c r="DM121" s="972"/>
      <c r="DN121" s="972"/>
      <c r="DO121" s="972"/>
      <c r="DP121" s="972"/>
      <c r="DQ121" s="972">
        <v>331091</v>
      </c>
      <c r="DR121" s="972"/>
      <c r="DS121" s="972"/>
      <c r="DT121" s="972"/>
      <c r="DU121" s="972"/>
      <c r="DV121" s="973">
        <v>4.7</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405</v>
      </c>
      <c r="AB122" s="1011"/>
      <c r="AC122" s="1011"/>
      <c r="AD122" s="1011"/>
      <c r="AE122" s="1012"/>
      <c r="AF122" s="1013" t="s">
        <v>457</v>
      </c>
      <c r="AG122" s="1011"/>
      <c r="AH122" s="1011"/>
      <c r="AI122" s="1011"/>
      <c r="AJ122" s="1012"/>
      <c r="AK122" s="1013" t="s">
        <v>435</v>
      </c>
      <c r="AL122" s="1011"/>
      <c r="AM122" s="1011"/>
      <c r="AN122" s="1011"/>
      <c r="AO122" s="1012"/>
      <c r="AP122" s="1014" t="s">
        <v>435</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19360237</v>
      </c>
      <c r="BR122" s="1050"/>
      <c r="BS122" s="1050"/>
      <c r="BT122" s="1050"/>
      <c r="BU122" s="1050"/>
      <c r="BV122" s="1050">
        <v>18878218</v>
      </c>
      <c r="BW122" s="1050"/>
      <c r="BX122" s="1050"/>
      <c r="BY122" s="1050"/>
      <c r="BZ122" s="1050"/>
      <c r="CA122" s="1050">
        <v>18322813</v>
      </c>
      <c r="CB122" s="1050"/>
      <c r="CC122" s="1050"/>
      <c r="CD122" s="1050"/>
      <c r="CE122" s="1050"/>
      <c r="CF122" s="1070">
        <v>260.7</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266574</v>
      </c>
      <c r="DH122" s="972"/>
      <c r="DI122" s="972"/>
      <c r="DJ122" s="972"/>
      <c r="DK122" s="972"/>
      <c r="DL122" s="972">
        <v>39232</v>
      </c>
      <c r="DM122" s="972"/>
      <c r="DN122" s="972"/>
      <c r="DO122" s="972"/>
      <c r="DP122" s="972"/>
      <c r="DQ122" s="972">
        <v>36945</v>
      </c>
      <c r="DR122" s="972"/>
      <c r="DS122" s="972"/>
      <c r="DT122" s="972"/>
      <c r="DU122" s="972"/>
      <c r="DV122" s="973">
        <v>0.5</v>
      </c>
      <c r="DW122" s="973"/>
      <c r="DX122" s="973"/>
      <c r="DY122" s="973"/>
      <c r="DZ122" s="974"/>
    </row>
    <row r="123" spans="1:130" s="246" customFormat="1" ht="26.25" customHeight="1" x14ac:dyDescent="0.15">
      <c r="A123" s="1111"/>
      <c r="B123" s="998"/>
      <c r="C123" s="968" t="s">
        <v>454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445</v>
      </c>
      <c r="AB123" s="1011"/>
      <c r="AC123" s="1011"/>
      <c r="AD123" s="1011"/>
      <c r="AE123" s="1012"/>
      <c r="AF123" s="1013" t="s">
        <v>435</v>
      </c>
      <c r="AG123" s="1011"/>
      <c r="AH123" s="1011"/>
      <c r="AI123" s="1011"/>
      <c r="AJ123" s="1012"/>
      <c r="AK123" s="1013" t="s">
        <v>445</v>
      </c>
      <c r="AL123" s="1011"/>
      <c r="AM123" s="1011"/>
      <c r="AN123" s="1011"/>
      <c r="AO123" s="1012"/>
      <c r="AP123" s="1014" t="s">
        <v>128</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473</v>
      </c>
      <c r="BP123" s="1058"/>
      <c r="BQ123" s="1117">
        <v>24532036</v>
      </c>
      <c r="BR123" s="1118"/>
      <c r="BS123" s="1118"/>
      <c r="BT123" s="1118"/>
      <c r="BU123" s="1118"/>
      <c r="BV123" s="1118">
        <v>23829030</v>
      </c>
      <c r="BW123" s="1118"/>
      <c r="BX123" s="1118"/>
      <c r="BY123" s="1118"/>
      <c r="BZ123" s="1118"/>
      <c r="CA123" s="1118">
        <v>23053055</v>
      </c>
      <c r="CB123" s="1118"/>
      <c r="CC123" s="1118"/>
      <c r="CD123" s="1118"/>
      <c r="CE123" s="1118"/>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t="s">
        <v>435</v>
      </c>
      <c r="DH123" s="1011"/>
      <c r="DI123" s="1011"/>
      <c r="DJ123" s="1011"/>
      <c r="DK123" s="1012"/>
      <c r="DL123" s="1013" t="s">
        <v>128</v>
      </c>
      <c r="DM123" s="1011"/>
      <c r="DN123" s="1011"/>
      <c r="DO123" s="1011"/>
      <c r="DP123" s="1012"/>
      <c r="DQ123" s="1013" t="s">
        <v>437</v>
      </c>
      <c r="DR123" s="1011"/>
      <c r="DS123" s="1011"/>
      <c r="DT123" s="1011"/>
      <c r="DU123" s="1012"/>
      <c r="DV123" s="1014" t="s">
        <v>128</v>
      </c>
      <c r="DW123" s="1015"/>
      <c r="DX123" s="1015"/>
      <c r="DY123" s="1015"/>
      <c r="DZ123" s="1016"/>
    </row>
    <row r="124" spans="1:130" s="246" customFormat="1" ht="26.25" customHeight="1" thickBot="1" x14ac:dyDescent="0.2">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435</v>
      </c>
      <c r="AB124" s="1011"/>
      <c r="AC124" s="1011"/>
      <c r="AD124" s="1011"/>
      <c r="AE124" s="1012"/>
      <c r="AF124" s="1013" t="s">
        <v>435</v>
      </c>
      <c r="AG124" s="1011"/>
      <c r="AH124" s="1011"/>
      <c r="AI124" s="1011"/>
      <c r="AJ124" s="1012"/>
      <c r="AK124" s="1013" t="s">
        <v>437</v>
      </c>
      <c r="AL124" s="1011"/>
      <c r="AM124" s="1011"/>
      <c r="AN124" s="1011"/>
      <c r="AO124" s="1012"/>
      <c r="AP124" s="1014" t="s">
        <v>435</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30.5</v>
      </c>
      <c r="BR124" s="1080"/>
      <c r="BS124" s="1080"/>
      <c r="BT124" s="1080"/>
      <c r="BU124" s="1080"/>
      <c r="BV124" s="1080">
        <v>34.6</v>
      </c>
      <c r="BW124" s="1080"/>
      <c r="BX124" s="1080"/>
      <c r="BY124" s="1080"/>
      <c r="BZ124" s="1080"/>
      <c r="CA124" s="1080">
        <v>38</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405</v>
      </c>
      <c r="DM124" s="1036"/>
      <c r="DN124" s="1036"/>
      <c r="DO124" s="1036"/>
      <c r="DP124" s="1037"/>
      <c r="DQ124" s="1035" t="s">
        <v>405</v>
      </c>
      <c r="DR124" s="1036"/>
      <c r="DS124" s="1036"/>
      <c r="DT124" s="1036"/>
      <c r="DU124" s="1037"/>
      <c r="DV124" s="1038" t="s">
        <v>405</v>
      </c>
      <c r="DW124" s="1039"/>
      <c r="DX124" s="1039"/>
      <c r="DY124" s="1039"/>
      <c r="DZ124" s="1040"/>
    </row>
    <row r="125" spans="1:130" s="246" customFormat="1" ht="26.25" customHeight="1" x14ac:dyDescent="0.15">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405</v>
      </c>
      <c r="AB125" s="1011"/>
      <c r="AC125" s="1011"/>
      <c r="AD125" s="1011"/>
      <c r="AE125" s="1012"/>
      <c r="AF125" s="1013" t="s">
        <v>405</v>
      </c>
      <c r="AG125" s="1011"/>
      <c r="AH125" s="1011"/>
      <c r="AI125" s="1011"/>
      <c r="AJ125" s="1012"/>
      <c r="AK125" s="1013" t="s">
        <v>128</v>
      </c>
      <c r="AL125" s="1011"/>
      <c r="AM125" s="1011"/>
      <c r="AN125" s="1011"/>
      <c r="AO125" s="1012"/>
      <c r="AP125" s="1014" t="s">
        <v>405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405</v>
      </c>
      <c r="DH125" s="979"/>
      <c r="DI125" s="979"/>
      <c r="DJ125" s="979"/>
      <c r="DK125" s="979"/>
      <c r="DL125" s="979" t="s">
        <v>405</v>
      </c>
      <c r="DM125" s="979"/>
      <c r="DN125" s="979"/>
      <c r="DO125" s="979"/>
      <c r="DP125" s="979"/>
      <c r="DQ125" s="979" t="s">
        <v>457</v>
      </c>
      <c r="DR125" s="979"/>
      <c r="DS125" s="979"/>
      <c r="DT125" s="979"/>
      <c r="DU125" s="979"/>
      <c r="DV125" s="980" t="s">
        <v>405</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405</v>
      </c>
      <c r="AB126" s="1011"/>
      <c r="AC126" s="1011"/>
      <c r="AD126" s="1011"/>
      <c r="AE126" s="1012"/>
      <c r="AF126" s="1013" t="s">
        <v>405</v>
      </c>
      <c r="AG126" s="1011"/>
      <c r="AH126" s="1011"/>
      <c r="AI126" s="1011"/>
      <c r="AJ126" s="1012"/>
      <c r="AK126" s="1013" t="s">
        <v>405</v>
      </c>
      <c r="AL126" s="1011"/>
      <c r="AM126" s="1011"/>
      <c r="AN126" s="1011"/>
      <c r="AO126" s="1012"/>
      <c r="AP126" s="1014" t="s">
        <v>463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405</v>
      </c>
      <c r="DM126" s="972"/>
      <c r="DN126" s="972"/>
      <c r="DO126" s="972"/>
      <c r="DP126" s="972"/>
      <c r="DQ126" s="972" t="s">
        <v>405</v>
      </c>
      <c r="DR126" s="972"/>
      <c r="DS126" s="972"/>
      <c r="DT126" s="972"/>
      <c r="DU126" s="972"/>
      <c r="DV126" s="973" t="s">
        <v>128</v>
      </c>
      <c r="DW126" s="973"/>
      <c r="DX126" s="973"/>
      <c r="DY126" s="973"/>
      <c r="DZ126" s="974"/>
    </row>
    <row r="127" spans="1:130" s="246" customFormat="1" ht="26.25" customHeight="1" x14ac:dyDescent="0.15">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405</v>
      </c>
      <c r="AB127" s="1011"/>
      <c r="AC127" s="1011"/>
      <c r="AD127" s="1011"/>
      <c r="AE127" s="1012"/>
      <c r="AF127" s="1013" t="s">
        <v>405</v>
      </c>
      <c r="AG127" s="1011"/>
      <c r="AH127" s="1011"/>
      <c r="AI127" s="1011"/>
      <c r="AJ127" s="1012"/>
      <c r="AK127" s="1013" t="s">
        <v>405</v>
      </c>
      <c r="AL127" s="1011"/>
      <c r="AM127" s="1011"/>
      <c r="AN127" s="1011"/>
      <c r="AO127" s="1012"/>
      <c r="AP127" s="1014" t="s">
        <v>405</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405</v>
      </c>
      <c r="DH127" s="972"/>
      <c r="DI127" s="972"/>
      <c r="DJ127" s="972"/>
      <c r="DK127" s="972"/>
      <c r="DL127" s="972" t="s">
        <v>405</v>
      </c>
      <c r="DM127" s="972"/>
      <c r="DN127" s="972"/>
      <c r="DO127" s="972"/>
      <c r="DP127" s="972"/>
      <c r="DQ127" s="972" t="s">
        <v>405</v>
      </c>
      <c r="DR127" s="972"/>
      <c r="DS127" s="972"/>
      <c r="DT127" s="972"/>
      <c r="DU127" s="972"/>
      <c r="DV127" s="973" t="s">
        <v>405</v>
      </c>
      <c r="DW127" s="973"/>
      <c r="DX127" s="973"/>
      <c r="DY127" s="973"/>
      <c r="DZ127" s="974"/>
    </row>
    <row r="128" spans="1:130" s="246" customFormat="1" ht="26.25" customHeight="1" thickBot="1" x14ac:dyDescent="0.2">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48796</v>
      </c>
      <c r="AB128" s="1100"/>
      <c r="AC128" s="1100"/>
      <c r="AD128" s="1100"/>
      <c r="AE128" s="1101"/>
      <c r="AF128" s="1102">
        <v>56923</v>
      </c>
      <c r="AG128" s="1100"/>
      <c r="AH128" s="1100"/>
      <c r="AI128" s="1100"/>
      <c r="AJ128" s="1101"/>
      <c r="AK128" s="1102">
        <v>57915</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457</v>
      </c>
      <c r="BG128" s="1107"/>
      <c r="BH128" s="1107"/>
      <c r="BI128" s="1107"/>
      <c r="BJ128" s="1107"/>
      <c r="BK128" s="1107"/>
      <c r="BL128" s="1108"/>
      <c r="BM128" s="1106">
        <v>13.63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490</v>
      </c>
      <c r="DH128" s="1092"/>
      <c r="DI128" s="1092"/>
      <c r="DJ128" s="1092"/>
      <c r="DK128" s="1092"/>
      <c r="DL128" s="1092" t="s">
        <v>491</v>
      </c>
      <c r="DM128" s="1092"/>
      <c r="DN128" s="1092"/>
      <c r="DO128" s="1092"/>
      <c r="DP128" s="1092"/>
      <c r="DQ128" s="1092" t="s">
        <v>492</v>
      </c>
      <c r="DR128" s="1092"/>
      <c r="DS128" s="1092"/>
      <c r="DT128" s="1092"/>
      <c r="DU128" s="1092"/>
      <c r="DV128" s="1093" t="s">
        <v>490</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493</v>
      </c>
      <c r="X129" s="1126"/>
      <c r="Y129" s="1126"/>
      <c r="Z129" s="1127"/>
      <c r="AA129" s="1010">
        <v>8415664</v>
      </c>
      <c r="AB129" s="1011"/>
      <c r="AC129" s="1011"/>
      <c r="AD129" s="1011"/>
      <c r="AE129" s="1012"/>
      <c r="AF129" s="1013">
        <v>8522436</v>
      </c>
      <c r="AG129" s="1011"/>
      <c r="AH129" s="1011"/>
      <c r="AI129" s="1011"/>
      <c r="AJ129" s="1012"/>
      <c r="AK129" s="1013">
        <v>8509408</v>
      </c>
      <c r="AL129" s="1011"/>
      <c r="AM129" s="1011"/>
      <c r="AN129" s="1011"/>
      <c r="AO129" s="1012"/>
      <c r="AP129" s="1128"/>
      <c r="AQ129" s="1129"/>
      <c r="AR129" s="1129"/>
      <c r="AS129" s="1129"/>
      <c r="AT129" s="1130"/>
      <c r="AU129" s="284"/>
      <c r="AV129" s="284"/>
      <c r="AW129" s="284"/>
      <c r="AX129" s="1119" t="s">
        <v>494</v>
      </c>
      <c r="AY129" s="1002"/>
      <c r="AZ129" s="1002"/>
      <c r="BA129" s="1002"/>
      <c r="BB129" s="1002"/>
      <c r="BC129" s="1002"/>
      <c r="BD129" s="1002"/>
      <c r="BE129" s="1003"/>
      <c r="BF129" s="1120" t="s">
        <v>495</v>
      </c>
      <c r="BG129" s="1121"/>
      <c r="BH129" s="1121"/>
      <c r="BI129" s="1121"/>
      <c r="BJ129" s="1121"/>
      <c r="BK129" s="1121"/>
      <c r="BL129" s="1122"/>
      <c r="BM129" s="1120">
        <v>18.63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1370403</v>
      </c>
      <c r="AB130" s="1011"/>
      <c r="AC130" s="1011"/>
      <c r="AD130" s="1011"/>
      <c r="AE130" s="1012"/>
      <c r="AF130" s="1013">
        <v>1449985</v>
      </c>
      <c r="AG130" s="1011"/>
      <c r="AH130" s="1011"/>
      <c r="AI130" s="1011"/>
      <c r="AJ130" s="1012"/>
      <c r="AK130" s="1013">
        <v>1481179</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6.9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7045261</v>
      </c>
      <c r="AB131" s="1036"/>
      <c r="AC131" s="1036"/>
      <c r="AD131" s="1036"/>
      <c r="AE131" s="1037"/>
      <c r="AF131" s="1035">
        <v>7072451</v>
      </c>
      <c r="AG131" s="1036"/>
      <c r="AH131" s="1036"/>
      <c r="AI131" s="1036"/>
      <c r="AJ131" s="1037"/>
      <c r="AK131" s="1035">
        <v>7028229</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38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6.738245751</v>
      </c>
      <c r="AB132" s="1152"/>
      <c r="AC132" s="1152"/>
      <c r="AD132" s="1152"/>
      <c r="AE132" s="1153"/>
      <c r="AF132" s="1154">
        <v>7.0718199390000001</v>
      </c>
      <c r="AG132" s="1152"/>
      <c r="AH132" s="1152"/>
      <c r="AI132" s="1152"/>
      <c r="AJ132" s="1153"/>
      <c r="AK132" s="1154">
        <v>7.0314299660000001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7.2</v>
      </c>
      <c r="AB133" s="1135"/>
      <c r="AC133" s="1135"/>
      <c r="AD133" s="1135"/>
      <c r="AE133" s="1136"/>
      <c r="AF133" s="1134">
        <v>6.9</v>
      </c>
      <c r="AG133" s="1135"/>
      <c r="AH133" s="1135"/>
      <c r="AI133" s="1135"/>
      <c r="AJ133" s="1136"/>
      <c r="AK133" s="1134">
        <v>6.9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t1wjjkd6rkPhJkGbY2aNTFRd9yBmV80L6hTLWQrsXSRNwF72rk6D1BE6amrDYvgaC4tv7jGwqy4NY++nJahXQ==" saltValue="lmK5FGFTuWLROc2JaZnS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8" zoomScaleNormal="85" zoomScaleSheetLayoutView="100" workbookViewId="0">
      <selection activeCell="A28" sqref="A2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3KmaSMP2r2FqyxEKMGEgi7aFvdVTE8cKDjoNXV/VEhVO4MSjAJa79yBZtmwtyJ1t3t1LSspa9Z5FJTJf17joQ==" saltValue="aO2ZBRQLPkC+ErDl0Kh4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QKspmIufy9zv1Qhu1c8pBecjHIRFHPbewwiCl3QOYlofTlxvnFwsACQllLMCuiUzCsweKmepvuNnV0cV2Nofw==" saltValue="micxbpPjjOANccDoxbXj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2135344</v>
      </c>
      <c r="AP9" s="312">
        <v>75553</v>
      </c>
      <c r="AQ9" s="313">
        <v>69548</v>
      </c>
      <c r="AR9" s="314">
        <v>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278396</v>
      </c>
      <c r="AP10" s="315">
        <v>9850</v>
      </c>
      <c r="AQ10" s="316">
        <v>8149</v>
      </c>
      <c r="AR10" s="317">
        <v>20.9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437864</v>
      </c>
      <c r="AP11" s="315">
        <v>15492</v>
      </c>
      <c r="AQ11" s="316">
        <v>8204</v>
      </c>
      <c r="AR11" s="317">
        <v>88.8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v>29222</v>
      </c>
      <c r="AP12" s="315">
        <v>1034</v>
      </c>
      <c r="AQ12" s="316">
        <v>1139</v>
      </c>
      <c r="AR12" s="317">
        <v>-9.1999999999999993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517</v>
      </c>
      <c r="AP13" s="315" t="s">
        <v>517</v>
      </c>
      <c r="AQ13" s="316">
        <v>20</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66253</v>
      </c>
      <c r="AP14" s="315">
        <v>2344</v>
      </c>
      <c r="AQ14" s="316">
        <v>3114</v>
      </c>
      <c r="AR14" s="317">
        <v>-24.7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t="s">
        <v>517</v>
      </c>
      <c r="AP15" s="315" t="s">
        <v>517</v>
      </c>
      <c r="AQ15" s="316">
        <v>1605</v>
      </c>
      <c r="AR15" s="317" t="s">
        <v>517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-217479</v>
      </c>
      <c r="AP16" s="315">
        <v>-7695</v>
      </c>
      <c r="AQ16" s="316">
        <v>-6253</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2729600</v>
      </c>
      <c r="AP17" s="315">
        <v>96579</v>
      </c>
      <c r="AQ17" s="316">
        <v>85527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9.4499999999999993</v>
      </c>
      <c r="AP21" s="328">
        <v>8.08</v>
      </c>
      <c r="AQ21" s="329">
        <v>1.37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96.7</v>
      </c>
      <c r="AP22" s="333">
        <v>97.7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1521299</v>
      </c>
      <c r="AP32" s="342">
        <v>53827</v>
      </c>
      <c r="AQ32" s="343">
        <v>49196</v>
      </c>
      <c r="AR32" s="344">
        <v>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517</v>
      </c>
      <c r="AP34" s="342" t="s">
        <v>517</v>
      </c>
      <c r="AQ34" s="343">
        <v>53</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474641</v>
      </c>
      <c r="AP35" s="342">
        <v>16794</v>
      </c>
      <c r="AQ35" s="343">
        <v>20035</v>
      </c>
      <c r="AR35" s="344">
        <v>-16.2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37339</v>
      </c>
      <c r="AP36" s="342">
        <v>1321</v>
      </c>
      <c r="AQ36" s="343">
        <v>2549</v>
      </c>
      <c r="AR36" s="344">
        <v>-48.2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t="s">
        <v>517</v>
      </c>
      <c r="AP37" s="342" t="s">
        <v>517</v>
      </c>
      <c r="AQ37" s="343">
        <v>540</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517</v>
      </c>
      <c r="AP38" s="345" t="s">
        <v>517</v>
      </c>
      <c r="AQ38" s="346">
        <v>3</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-57915</v>
      </c>
      <c r="AP39" s="342">
        <v>-2049</v>
      </c>
      <c r="AQ39" s="343">
        <v>-4452</v>
      </c>
      <c r="AR39" s="344">
        <v>-54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-1481179</v>
      </c>
      <c r="AP40" s="342">
        <v>-52407</v>
      </c>
      <c r="AQ40" s="343">
        <v>-46845</v>
      </c>
      <c r="AR40" s="344">
        <v>11.9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494185</v>
      </c>
      <c r="AP41" s="342">
        <v>17485</v>
      </c>
      <c r="AQ41" s="343">
        <v>21079</v>
      </c>
      <c r="AR41" s="344">
        <v>-17.100000000000001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3098594</v>
      </c>
      <c r="AN51" s="364">
        <v>105542</v>
      </c>
      <c r="AO51" s="365">
        <v>9.6</v>
      </c>
      <c r="AP51" s="366">
        <v>106614</v>
      </c>
      <c r="AQ51" s="367">
        <v>17.2</v>
      </c>
      <c r="AR51" s="368">
        <v>-7.6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1842221</v>
      </c>
      <c r="AN52" s="372">
        <v>62748</v>
      </c>
      <c r="AO52" s="373">
        <v>75</v>
      </c>
      <c r="AP52" s="374">
        <v>45545</v>
      </c>
      <c r="AQ52" s="375">
        <v>20.7</v>
      </c>
      <c r="AR52" s="376">
        <v>54.3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1747901</v>
      </c>
      <c r="AN53" s="364">
        <v>60076</v>
      </c>
      <c r="AO53" s="365">
        <v>-43.1</v>
      </c>
      <c r="AP53" s="366">
        <v>81768</v>
      </c>
      <c r="AQ53" s="367">
        <v>-23.3</v>
      </c>
      <c r="AR53" s="368">
        <v>-19.8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653356</v>
      </c>
      <c r="AN54" s="372">
        <v>22456</v>
      </c>
      <c r="AO54" s="373">
        <v>-64.2</v>
      </c>
      <c r="AP54" s="374">
        <v>37917</v>
      </c>
      <c r="AQ54" s="375">
        <v>-16.7</v>
      </c>
      <c r="AR54" s="376">
        <v>-47.5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1998282</v>
      </c>
      <c r="AN55" s="364">
        <v>69373</v>
      </c>
      <c r="AO55" s="365">
        <v>15.5</v>
      </c>
      <c r="AP55" s="366">
        <v>65876</v>
      </c>
      <c r="AQ55" s="367">
        <v>-19.399999999999999</v>
      </c>
      <c r="AR55" s="368">
        <v>34.9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683521</v>
      </c>
      <c r="AN56" s="372">
        <v>23729</v>
      </c>
      <c r="AO56" s="373">
        <v>5.7</v>
      </c>
      <c r="AP56" s="374">
        <v>36484</v>
      </c>
      <c r="AQ56" s="375">
        <v>-3.8</v>
      </c>
      <c r="AR56" s="376">
        <v>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1508715</v>
      </c>
      <c r="AN57" s="364">
        <v>52819</v>
      </c>
      <c r="AO57" s="365">
        <v>-23.9</v>
      </c>
      <c r="AP57" s="366">
        <v>68468</v>
      </c>
      <c r="AQ57" s="367">
        <v>3.9</v>
      </c>
      <c r="AR57" s="368">
        <v>-27.8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604366</v>
      </c>
      <c r="AN58" s="372">
        <v>21158</v>
      </c>
      <c r="AO58" s="373">
        <v>-10.8</v>
      </c>
      <c r="AP58" s="374">
        <v>34140</v>
      </c>
      <c r="AQ58" s="375">
        <v>-6.4</v>
      </c>
      <c r="AR58" s="376">
        <v>-4.4000000000000004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1800885</v>
      </c>
      <c r="AN59" s="364">
        <v>63719</v>
      </c>
      <c r="AO59" s="365">
        <v>20.6</v>
      </c>
      <c r="AP59" s="366">
        <v>69729</v>
      </c>
      <c r="AQ59" s="367">
        <v>1.8</v>
      </c>
      <c r="AR59" s="368">
        <v>18.8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502576</v>
      </c>
      <c r="AN60" s="372">
        <v>17782</v>
      </c>
      <c r="AO60" s="373">
        <v>-16</v>
      </c>
      <c r="AP60" s="374">
        <v>38908</v>
      </c>
      <c r="AQ60" s="375">
        <v>14</v>
      </c>
      <c r="AR60" s="376">
        <v>-30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2030875</v>
      </c>
      <c r="AN61" s="379">
        <v>70306</v>
      </c>
      <c r="AO61" s="380">
        <v>-4.3</v>
      </c>
      <c r="AP61" s="381">
        <v>78491</v>
      </c>
      <c r="AQ61" s="382">
        <v>-4</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857208</v>
      </c>
      <c r="AN62" s="372">
        <v>29575</v>
      </c>
      <c r="AO62" s="373">
        <v>-2.1</v>
      </c>
      <c r="AP62" s="374">
        <v>38599</v>
      </c>
      <c r="AQ62" s="375">
        <v>1.6</v>
      </c>
      <c r="AR62" s="376">
        <v>-3.7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MoyrXDuXHQPpmZmRPDgmJwpbOAceje8fmBAMWsvmgvRQ1XPfX4ffLbkaWJrU0+dQRsVG+STfx3nfT1rrz4j6A==" saltValue="1gfiwWwsIAIIeq4VLvJI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2OJQv2YJUkqwAtuAl4QzHcuQFXF9wJl6824d1rfyjogomUE/EsDhXACE7CJ0e8mEG6l5DofNOrXg/YZbHNXw==" saltValue="7qCJLMrbpD6kt+BzEofU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FOHTKp9YJBnZKkMqj17UpwI8ZFk3KN8aw4QkVuD0Y5V6NzEKBH/t03bas/LNCEwU0J1I9rk0v8vadKBeXfjQ==" saltValue="byacfBTT/SSumCkySEmU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32.700000000000003</v>
      </c>
      <c r="G47" s="12">
        <v>36.96</v>
      </c>
      <c r="H47" s="12">
        <v>43.21</v>
      </c>
      <c r="I47" s="12">
        <v>38.119999999999997</v>
      </c>
      <c r="J47" s="13">
        <v>33.97</v>
      </c>
    </row>
    <row r="48" spans="2:10" ht="57.75" customHeight="1" x14ac:dyDescent="0.15">
      <c r="B48" s="14"/>
      <c r="C48" s="1196" t="s">
        <v>4</v>
      </c>
      <c r="D48" s="1196"/>
      <c r="E48" s="1197"/>
      <c r="F48" s="15">
        <v>8.74</v>
      </c>
      <c r="G48" s="16">
        <v>11.29</v>
      </c>
      <c r="H48" s="16">
        <v>5.05</v>
      </c>
      <c r="I48" s="16">
        <v>3.28</v>
      </c>
      <c r="J48" s="17">
        <v>6.28</v>
      </c>
    </row>
    <row r="49" spans="2:10" ht="57.75" customHeight="1" thickBot="1" x14ac:dyDescent="0.2">
      <c r="B49" s="18"/>
      <c r="C49" s="1198" t="s">
        <v>5</v>
      </c>
      <c r="D49" s="1198"/>
      <c r="E49" s="1199"/>
      <c r="F49" s="19">
        <v>1.47</v>
      </c>
      <c r="G49" s="20">
        <v>6.47</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Fb4/McMdM4jJVIl9yWSMtO3OENhNKEG/Scp/2Jci0DXKRvkxmnVms/DpM6DLSUVUcHGyNcLhve5WUC3CA/Q==" saltValue="SoUuNtJg/AfDrmNS1b0M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安田 崇俊</cp:lastModifiedBy>
  <cp:lastPrinted>2020-03-06T05:56:01Z</cp:lastPrinted>
  <dcterms:created xsi:type="dcterms:W3CDTF">2020-02-10T03:44:51Z</dcterms:created>
  <dcterms:modified xsi:type="dcterms:W3CDTF">2022-03-28T04:29:58Z</dcterms:modified>
  <cp:category/>
</cp:coreProperties>
</file>